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90" windowWidth="16470" windowHeight="4830"/>
  </bookViews>
  <sheets>
    <sheet name="dang tin" sheetId="7" r:id="rId1"/>
    <sheet name="dinh kem TT" sheetId="1" r:id="rId2"/>
    <sheet name="bsc final (2)" sheetId="8" r:id="rId3"/>
    <sheet name="MB" sheetId="9" r:id="rId4"/>
  </sheets>
  <definedNames>
    <definedName name="_xlnm._FilterDatabase" localSheetId="2" hidden="1">'bsc final (2)'!$A$7:$L$7</definedName>
    <definedName name="_xlnm._FilterDatabase" localSheetId="1" hidden="1">'dinh kem TT'!$A$1:$M$36</definedName>
    <definedName name="_xlnm._FilterDatabase" localSheetId="3" hidden="1">MB!$A$7:$L$7</definedName>
    <definedName name="_xlnm.Print_Area" localSheetId="1">'dinh kem TT'!$A$1:$L$36</definedName>
  </definedNames>
  <calcPr calcId="124519"/>
</workbook>
</file>

<file path=xl/calcChain.xml><?xml version="1.0" encoding="utf-8"?>
<calcChain xmlns="http://schemas.openxmlformats.org/spreadsheetml/2006/main">
  <c r="K23" i="9"/>
  <c r="L23" s="1"/>
  <c r="J23"/>
  <c r="H23"/>
  <c r="J13"/>
  <c r="K13" s="1"/>
  <c r="J12"/>
  <c r="K12" s="1"/>
  <c r="J11"/>
  <c r="K11" s="1"/>
  <c r="J10"/>
  <c r="K10" s="1"/>
  <c r="J9"/>
  <c r="K9" s="1"/>
  <c r="K8"/>
  <c r="J8"/>
  <c r="J22" i="1" l="1"/>
  <c r="H22"/>
  <c r="H35" l="1"/>
  <c r="J35"/>
  <c r="H32"/>
  <c r="J32"/>
  <c r="K35" l="1"/>
  <c r="L35" s="1"/>
  <c r="K32"/>
  <c r="L32" s="1"/>
  <c r="L34"/>
  <c r="H28" i="8"/>
  <c r="J28"/>
  <c r="J13"/>
  <c r="K13" s="1"/>
  <c r="J12"/>
  <c r="K12" s="1"/>
  <c r="J11"/>
  <c r="K11" s="1"/>
  <c r="J10"/>
  <c r="K10" s="1"/>
  <c r="J9"/>
  <c r="K9" s="1"/>
  <c r="J8"/>
  <c r="K8" s="1"/>
  <c r="H29" i="1"/>
  <c r="H27" i="7"/>
  <c r="J12"/>
  <c r="K12" s="1"/>
  <c r="J11"/>
  <c r="K11" s="1"/>
  <c r="J10"/>
  <c r="K10" s="1"/>
  <c r="J9"/>
  <c r="K9" s="1"/>
  <c r="J8"/>
  <c r="K8" s="1"/>
  <c r="J7"/>
  <c r="K7" s="1"/>
  <c r="L31" i="1" l="1"/>
  <c r="K28" i="8"/>
  <c r="L28" s="1"/>
  <c r="K27" i="7"/>
  <c r="L27" s="1"/>
  <c r="J27"/>
  <c r="L16" i="1"/>
  <c r="L7"/>
  <c r="H26"/>
  <c r="H36" s="1"/>
  <c r="J29" l="1"/>
  <c r="L15"/>
  <c r="K22"/>
  <c r="J26"/>
  <c r="J36" s="1"/>
  <c r="K26"/>
  <c r="L26" s="1"/>
  <c r="L22" l="1"/>
  <c r="L28"/>
  <c r="K29"/>
  <c r="L29" s="1"/>
  <c r="K36" l="1"/>
  <c r="L36" s="1"/>
</calcChain>
</file>

<file path=xl/comments1.xml><?xml version="1.0" encoding="utf-8"?>
<comments xmlns="http://schemas.openxmlformats.org/spreadsheetml/2006/main">
  <authors>
    <author>Nguyen Thi Phuong Mai</author>
  </authors>
  <commentList>
    <comment ref="E16" authorId="0">
      <text>
        <r>
          <rPr>
            <b/>
            <sz val="9"/>
            <color indexed="81"/>
            <rFont val="Tahoma"/>
            <family val="2"/>
          </rPr>
          <t>Nguyen Thi Phuong Mai:</t>
        </r>
        <r>
          <rPr>
            <sz val="9"/>
            <color indexed="81"/>
            <rFont val="Tahoma"/>
            <family val="2"/>
          </rPr>
          <t xml:space="preserve">
thừa số 1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Nguyen Thi Phuong Mai:</t>
        </r>
        <r>
          <rPr>
            <sz val="9"/>
            <color indexed="81"/>
            <rFont val="Tahoma"/>
            <family val="2"/>
          </rPr>
          <t xml:space="preserve">
thừa số 1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Nguyen Thi Phuong Mai:</t>
        </r>
        <r>
          <rPr>
            <sz val="9"/>
            <color indexed="81"/>
            <rFont val="Tahoma"/>
            <family val="2"/>
          </rPr>
          <t xml:space="preserve">
thừa số 1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Nguyen Thi Phuong Mai:</t>
        </r>
        <r>
          <rPr>
            <sz val="9"/>
            <color indexed="81"/>
            <rFont val="Tahoma"/>
            <family val="2"/>
          </rPr>
          <t xml:space="preserve">
thừa số 1</t>
        </r>
      </text>
    </comment>
  </commentList>
</comments>
</file>

<file path=xl/sharedStrings.xml><?xml version="1.0" encoding="utf-8"?>
<sst xmlns="http://schemas.openxmlformats.org/spreadsheetml/2006/main" count="313" uniqueCount="72">
  <si>
    <t>Họ và tên bên CQSH</t>
  </si>
  <si>
    <t xml:space="preserve">Mã TKGD </t>
  </si>
  <si>
    <t>Mã TKGD</t>
  </si>
  <si>
    <t>Mã Chứng khoán</t>
  </si>
  <si>
    <t>Loại Chứng khoán</t>
  </si>
  <si>
    <t>Số lượng chứng khoán</t>
  </si>
  <si>
    <t>Giá tính phí</t>
  </si>
  <si>
    <t>Giá trị chuyển nhượng</t>
  </si>
  <si>
    <t>Họ tên bên nhận CQSH</t>
  </si>
  <si>
    <t>Tổng cộng</t>
  </si>
  <si>
    <t>Phí   (0,1% giá trị chuyển nhượng)</t>
  </si>
  <si>
    <t>Sàn giao dịch: Upcom</t>
  </si>
  <si>
    <t>Tổng Công ty Sông Đà</t>
  </si>
  <si>
    <t>GSM</t>
  </si>
  <si>
    <t>002C203699</t>
  </si>
  <si>
    <t>Tổng</t>
  </si>
  <si>
    <t>STT</t>
  </si>
  <si>
    <t>DANH SÁCH NHÀ ĐẦU TƯ CHUYỂN QUYỀN SỞ HỮU CHỨNG KHOÁN MÃ GSM</t>
  </si>
  <si>
    <t>(Đính kèm công văn số.............../VSD-ĐK ngày ......../12/2015 của VSD)</t>
  </si>
  <si>
    <t>(Đính kèm tờ trình số.............../TTr-ĐK ngày 16/12/2015 )</t>
  </si>
  <si>
    <t>Tổng số phí thu được</t>
  </si>
  <si>
    <r>
      <rPr>
        <b/>
        <sz val="12"/>
        <color theme="1"/>
        <rFont val="Times New Roman"/>
        <family val="1"/>
      </rPr>
      <t>DANH SÁCH NHÀ ĐẦU TƯ CHUYỂN QUYỀN SỞ HỮU CHỨNG KHOÁN GSM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(Đính kèm công văn số         /VSD-ĐK ngày 07/01/2016)</t>
    </r>
  </si>
  <si>
    <t>Nguyễn Quốc Hạnh</t>
  </si>
  <si>
    <t xml:space="preserve">Đỗ Minh Tuấn </t>
  </si>
  <si>
    <t>Chu Huy Cường</t>
  </si>
  <si>
    <t>Nguyễn Thị Thiện</t>
  </si>
  <si>
    <t>Vũ Đình Quỳ</t>
  </si>
  <si>
    <t xml:space="preserve">Đồng Thị Linh </t>
  </si>
  <si>
    <t>Lê Văn Thể</t>
  </si>
  <si>
    <t>Vũ Bình Ca</t>
  </si>
  <si>
    <t>Trần Việt Dũng</t>
  </si>
  <si>
    <t xml:space="preserve">Lê Hồng Diệu </t>
  </si>
  <si>
    <t>Nguyễn Văn Hiền</t>
  </si>
  <si>
    <t xml:space="preserve">Nguyễn Hồng Quang </t>
  </si>
  <si>
    <t xml:space="preserve">Nguyễn Tiến Dũng </t>
  </si>
  <si>
    <t>Đoàn Đức Hiền</t>
  </si>
  <si>
    <t>Lã Thị Lan</t>
  </si>
  <si>
    <t xml:space="preserve">Nguyễn Thiên Hoàng </t>
  </si>
  <si>
    <t>Dư Văn Báu</t>
  </si>
  <si>
    <t xml:space="preserve">Ngô Đình Khương </t>
  </si>
  <si>
    <t>Nguyễn Thị Thảo</t>
  </si>
  <si>
    <t xml:space="preserve">Đinh Trung Dũng </t>
  </si>
  <si>
    <t>(Đính kèm tờ trình số............-CQSH/TTr-ĐK ngày       /12/2016 )</t>
  </si>
  <si>
    <t>005C060483</t>
  </si>
  <si>
    <t>1</t>
  </si>
  <si>
    <t>005C060607</t>
  </si>
  <si>
    <t>005C099411</t>
  </si>
  <si>
    <t>005C060540</t>
  </si>
  <si>
    <t>005C231132</t>
  </si>
  <si>
    <t>005C061179</t>
  </si>
  <si>
    <t>005C223919</t>
  </si>
  <si>
    <t>005C069131</t>
  </si>
  <si>
    <t>005C060554</t>
  </si>
  <si>
    <t>005C060671</t>
  </si>
  <si>
    <t>005C066302</t>
  </si>
  <si>
    <t>005C060753</t>
  </si>
  <si>
    <t>005C060719</t>
  </si>
  <si>
    <t>005C060508</t>
  </si>
  <si>
    <t>005C060743</t>
  </si>
  <si>
    <t>1. Thành viên lưu ký bên nhận chuyển quyền sở hữu là  CTCP Chứng khoán MB</t>
  </si>
  <si>
    <t>2. Thành viên lưu ký bên nhận chuyển quyền sở hữu là  CTCP Chứng khoán NH Đầu tư và Phát triển VN:</t>
  </si>
  <si>
    <t>002C156845</t>
  </si>
  <si>
    <t>002C156849</t>
  </si>
  <si>
    <t>009C073109</t>
  </si>
  <si>
    <t>20</t>
  </si>
  <si>
    <t>3. Thành viên lưu ký bên nhận chuyển quyền sở hữu là  Công ty TNHH Chứng khoán Ngân hàng TMCP Ngoại thương Việt Nam:</t>
  </si>
  <si>
    <t>4. Thành viên lưu ký bên nhận chuyển quyền sở hữu là  Công ty cổ phần Châu á - Thái Bình Dương:</t>
  </si>
  <si>
    <t>030C592311</t>
  </si>
  <si>
    <t>058C124689</t>
  </si>
  <si>
    <r>
      <rPr>
        <b/>
        <sz val="12"/>
        <color theme="1"/>
        <rFont val="Times New Roman"/>
        <family val="1"/>
      </rPr>
      <t>DANH SÁCH NHÀ ĐẦU TƯ CHUYỂN QUYỀN SỞ HỮU CHỨNG KHOÁN GSM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(Đính kèm công văn số         /VSD-ĐK ngày     /12/2016)</t>
    </r>
  </si>
  <si>
    <t>Phí (0,1% giá trị chuyển nhượng)</t>
  </si>
  <si>
    <t>5. Thành viên lưu ký bên nhận chuyển quyền sở hữu là  Công ty cổ phần chứng khoán FPT: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</si>
</sst>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2"/>
      <color theme="0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3" fontId="3" fillId="0" borderId="1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0" fontId="5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 wrapText="1"/>
    </xf>
    <xf numFmtId="0" fontId="5" fillId="0" borderId="0" xfId="0" applyFont="1"/>
    <xf numFmtId="10" fontId="5" fillId="2" borderId="1" xfId="0" quotePrefix="1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/>
    <xf numFmtId="3" fontId="5" fillId="0" borderId="0" xfId="0" applyNumberFormat="1" applyFont="1"/>
    <xf numFmtId="0" fontId="5" fillId="0" borderId="1" xfId="0" applyFont="1" applyBorder="1" applyAlignment="1">
      <alignment horizontal="center"/>
    </xf>
    <xf numFmtId="0" fontId="8" fillId="0" borderId="0" xfId="0" applyFont="1"/>
    <xf numFmtId="0" fontId="10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11" fillId="2" borderId="1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/>
    <xf numFmtId="3" fontId="4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/>
    </xf>
    <xf numFmtId="3" fontId="4" fillId="3" borderId="4" xfId="0" applyNumberFormat="1" applyFont="1" applyFill="1" applyBorder="1"/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/>
    <xf numFmtId="3" fontId="4" fillId="3" borderId="6" xfId="0" applyNumberFormat="1" applyFont="1" applyFill="1" applyBorder="1"/>
    <xf numFmtId="3" fontId="4" fillId="3" borderId="8" xfId="0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3" fontId="5" fillId="0" borderId="0" xfId="0" applyNumberFormat="1" applyFont="1" applyBorder="1"/>
    <xf numFmtId="0" fontId="12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3" fontId="13" fillId="2" borderId="9" xfId="0" applyNumberFormat="1" applyFont="1" applyFill="1" applyBorder="1" applyAlignment="1">
      <alignment vertical="center" wrapText="1"/>
    </xf>
    <xf numFmtId="10" fontId="13" fillId="2" borderId="9" xfId="0" quotePrefix="1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2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/>
    </xf>
    <xf numFmtId="3" fontId="15" fillId="2" borderId="1" xfId="0" applyNumberFormat="1" applyFont="1" applyFill="1" applyBorder="1"/>
    <xf numFmtId="3" fontId="17" fillId="2" borderId="1" xfId="0" applyNumberFormat="1" applyFont="1" applyFill="1" applyBorder="1" applyAlignment="1">
      <alignment vertical="center"/>
    </xf>
    <xf numFmtId="3" fontId="17" fillId="2" borderId="4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/>
    <xf numFmtId="3" fontId="5" fillId="0" borderId="5" xfId="0" applyNumberFormat="1" applyFont="1" applyBorder="1"/>
    <xf numFmtId="0" fontId="13" fillId="2" borderId="12" xfId="0" applyFont="1" applyFill="1" applyBorder="1" applyAlignment="1">
      <alignment vertical="center"/>
    </xf>
    <xf numFmtId="10" fontId="13" fillId="2" borderId="12" xfId="0" applyNumberFormat="1" applyFont="1" applyFill="1" applyBorder="1" applyAlignment="1">
      <alignment horizontal="center" vertical="center"/>
    </xf>
    <xf numFmtId="10" fontId="13" fillId="2" borderId="12" xfId="0" quotePrefix="1" applyNumberFormat="1" applyFont="1" applyFill="1" applyBorder="1" applyAlignment="1">
      <alignment horizontal="center" vertical="center"/>
    </xf>
    <xf numFmtId="3" fontId="13" fillId="2" borderId="12" xfId="0" applyNumberFormat="1" applyFont="1" applyFill="1" applyBorder="1" applyAlignment="1">
      <alignment vertical="center"/>
    </xf>
    <xf numFmtId="3" fontId="14" fillId="0" borderId="12" xfId="0" applyNumberFormat="1" applyFont="1" applyBorder="1" applyAlignment="1">
      <alignment vertical="center" wrapText="1"/>
    </xf>
    <xf numFmtId="3" fontId="15" fillId="2" borderId="12" xfId="0" applyNumberFormat="1" applyFont="1" applyFill="1" applyBorder="1"/>
    <xf numFmtId="0" fontId="13" fillId="2" borderId="10" xfId="0" applyFont="1" applyFill="1" applyBorder="1" applyAlignment="1">
      <alignment vertical="center"/>
    </xf>
    <xf numFmtId="10" fontId="13" fillId="2" borderId="10" xfId="0" applyNumberFormat="1" applyFont="1" applyFill="1" applyBorder="1" applyAlignment="1">
      <alignment horizontal="center" vertical="center"/>
    </xf>
    <xf numFmtId="10" fontId="13" fillId="2" borderId="10" xfId="0" quotePrefix="1" applyNumberFormat="1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 wrapText="1"/>
    </xf>
    <xf numFmtId="3" fontId="15" fillId="2" borderId="10" xfId="0" applyNumberFormat="1" applyFont="1" applyFill="1" applyBorder="1"/>
    <xf numFmtId="10" fontId="13" fillId="2" borderId="12" xfId="0" quotePrefix="1" applyNumberFormat="1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10" fontId="13" fillId="2" borderId="9" xfId="0" applyNumberFormat="1" applyFont="1" applyFill="1" applyBorder="1" applyAlignment="1">
      <alignment vertical="center"/>
    </xf>
    <xf numFmtId="10" fontId="13" fillId="2" borderId="9" xfId="0" applyNumberFormat="1" applyFont="1" applyFill="1" applyBorder="1" applyAlignment="1">
      <alignment horizontal="center" vertical="center"/>
    </xf>
    <xf numFmtId="10" fontId="13" fillId="2" borderId="9" xfId="0" quotePrefix="1" applyNumberFormat="1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vertical="center"/>
    </xf>
    <xf numFmtId="3" fontId="14" fillId="0" borderId="9" xfId="0" applyNumberFormat="1" applyFont="1" applyBorder="1" applyAlignment="1">
      <alignment vertical="center" wrapText="1"/>
    </xf>
    <xf numFmtId="3" fontId="15" fillId="2" borderId="9" xfId="0" applyNumberFormat="1" applyFont="1" applyFill="1" applyBorder="1"/>
    <xf numFmtId="10" fontId="13" fillId="2" borderId="9" xfId="0" quotePrefix="1" applyNumberFormat="1" applyFont="1" applyFill="1" applyBorder="1" applyAlignment="1">
      <alignment vertical="center"/>
    </xf>
    <xf numFmtId="10" fontId="13" fillId="2" borderId="10" xfId="0" applyNumberFormat="1" applyFont="1" applyFill="1" applyBorder="1" applyAlignment="1">
      <alignment vertical="center"/>
    </xf>
    <xf numFmtId="10" fontId="14" fillId="2" borderId="12" xfId="0" quotePrefix="1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0" fontId="15" fillId="2" borderId="12" xfId="0" applyFont="1" applyFill="1" applyBorder="1"/>
    <xf numFmtId="0" fontId="14" fillId="2" borderId="10" xfId="0" applyFont="1" applyFill="1" applyBorder="1" applyAlignment="1">
      <alignment vertical="center"/>
    </xf>
    <xf numFmtId="10" fontId="14" fillId="2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15" fillId="2" borderId="10" xfId="0" applyFont="1" applyFill="1" applyBorder="1"/>
    <xf numFmtId="0" fontId="14" fillId="0" borderId="1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2" borderId="9" xfId="0" applyFont="1" applyFill="1" applyBorder="1" applyAlignment="1">
      <alignment vertical="center" wrapText="1"/>
    </xf>
    <xf numFmtId="10" fontId="3" fillId="2" borderId="9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/>
    </xf>
    <xf numFmtId="10" fontId="5" fillId="2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vertical="center"/>
    </xf>
    <xf numFmtId="10" fontId="3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0" fontId="5" fillId="2" borderId="9" xfId="0" quotePrefix="1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vertical="center"/>
    </xf>
    <xf numFmtId="10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topLeftCell="A6" workbookViewId="0">
      <selection activeCell="P15" sqref="P15"/>
    </sheetView>
  </sheetViews>
  <sheetFormatPr defaultColWidth="8.85546875" defaultRowHeight="20.25" customHeight="1"/>
  <cols>
    <col min="1" max="1" width="5.140625" style="17" customWidth="1"/>
    <col min="2" max="2" width="22.85546875" style="28" customWidth="1"/>
    <col min="3" max="3" width="1.85546875" style="17" hidden="1" customWidth="1"/>
    <col min="4" max="4" width="38.42578125" style="21" customWidth="1"/>
    <col min="5" max="5" width="15.28515625" style="17" hidden="1" customWidth="1"/>
    <col min="6" max="6" width="10.28515625" style="17" hidden="1" customWidth="1"/>
    <col min="7" max="7" width="8.28515625" style="17" hidden="1" customWidth="1"/>
    <col min="8" max="8" width="17.5703125" style="29" customWidth="1"/>
    <col min="9" max="9" width="9" style="16" hidden="1" customWidth="1"/>
    <col min="10" max="10" width="13.28515625" style="16" hidden="1" customWidth="1"/>
    <col min="11" max="11" width="10.42578125" style="16" hidden="1" customWidth="1"/>
    <col min="12" max="12" width="3.5703125" style="9" hidden="1" customWidth="1"/>
    <col min="13" max="13" width="9.140625" style="9" bestFit="1" customWidth="1"/>
    <col min="14" max="16384" width="8.85546875" style="9"/>
  </cols>
  <sheetData>
    <row r="1" spans="1:12" s="18" customFormat="1" ht="26.85" hidden="1" customHeight="1">
      <c r="A1" s="124" t="s">
        <v>17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2" s="19" customFormat="1" ht="24.2" hidden="1" customHeight="1">
      <c r="A2" s="126" t="s">
        <v>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2" s="19" customFormat="1" ht="24.2" hidden="1" customHeight="1">
      <c r="A3" s="127" t="s">
        <v>19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2" ht="20.25" hidden="1" customHeight="1"/>
    <row r="5" spans="1:12" ht="33" hidden="1" customHeight="1">
      <c r="A5" s="128" t="s">
        <v>21</v>
      </c>
      <c r="B5" s="129"/>
      <c r="C5" s="129"/>
      <c r="D5" s="129"/>
      <c r="E5" s="129"/>
      <c r="F5" s="129"/>
      <c r="G5" s="129"/>
      <c r="H5" s="130"/>
    </row>
    <row r="6" spans="1:12" s="5" customFormat="1" ht="49.15" customHeight="1">
      <c r="A6" s="38" t="s">
        <v>16</v>
      </c>
      <c r="B6" s="38" t="s">
        <v>0</v>
      </c>
      <c r="C6" s="38" t="s">
        <v>1</v>
      </c>
      <c r="D6" s="38" t="s">
        <v>8</v>
      </c>
      <c r="E6" s="38" t="s">
        <v>2</v>
      </c>
      <c r="F6" s="38" t="s">
        <v>3</v>
      </c>
      <c r="G6" s="38" t="s">
        <v>4</v>
      </c>
      <c r="H6" s="39" t="s">
        <v>5</v>
      </c>
      <c r="I6" s="25" t="s">
        <v>6</v>
      </c>
      <c r="J6" s="4" t="s">
        <v>7</v>
      </c>
      <c r="K6" s="4" t="s">
        <v>10</v>
      </c>
      <c r="L6" s="3" t="s">
        <v>20</v>
      </c>
    </row>
    <row r="7" spans="1:12" ht="25.5" customHeight="1">
      <c r="A7" s="17">
        <v>1</v>
      </c>
      <c r="B7" s="131" t="s">
        <v>12</v>
      </c>
      <c r="C7" s="131" t="s">
        <v>14</v>
      </c>
      <c r="D7" s="46" t="s">
        <v>22</v>
      </c>
      <c r="E7" s="7"/>
      <c r="F7" s="37"/>
      <c r="G7" s="37"/>
      <c r="H7" s="8">
        <v>2000</v>
      </c>
      <c r="I7" s="8">
        <v>10000</v>
      </c>
      <c r="J7" s="8">
        <f>H7*I7</f>
        <v>20000000</v>
      </c>
      <c r="K7" s="8">
        <f>J7*0.1%</f>
        <v>20000</v>
      </c>
      <c r="L7" s="21"/>
    </row>
    <row r="8" spans="1:12" ht="20.25" customHeight="1">
      <c r="A8" s="17">
        <v>2</v>
      </c>
      <c r="B8" s="132"/>
      <c r="C8" s="132"/>
      <c r="D8" s="46" t="s">
        <v>23</v>
      </c>
      <c r="E8" s="10"/>
      <c r="F8" s="37"/>
      <c r="G8" s="37"/>
      <c r="H8" s="11">
        <v>7000</v>
      </c>
      <c r="I8" s="11">
        <v>10000</v>
      </c>
      <c r="J8" s="8">
        <f t="shared" ref="J8:J9" si="0">H8*I8</f>
        <v>70000000</v>
      </c>
      <c r="K8" s="8">
        <f t="shared" ref="K8:K9" si="1">J8*0.1%</f>
        <v>70000</v>
      </c>
      <c r="L8" s="21"/>
    </row>
    <row r="9" spans="1:12" ht="20.25" customHeight="1">
      <c r="A9" s="17">
        <v>3</v>
      </c>
      <c r="B9" s="132"/>
      <c r="C9" s="132"/>
      <c r="D9" s="46" t="s">
        <v>24</v>
      </c>
      <c r="E9" s="10"/>
      <c r="F9" s="37"/>
      <c r="G9" s="37"/>
      <c r="H9" s="11">
        <v>5000</v>
      </c>
      <c r="I9" s="11">
        <v>10000</v>
      </c>
      <c r="J9" s="8">
        <f t="shared" si="0"/>
        <v>50000000</v>
      </c>
      <c r="K9" s="8">
        <f t="shared" si="1"/>
        <v>50000</v>
      </c>
      <c r="L9" s="21"/>
    </row>
    <row r="10" spans="1:12" ht="20.25" customHeight="1">
      <c r="A10" s="17">
        <v>4</v>
      </c>
      <c r="B10" s="132"/>
      <c r="C10" s="132"/>
      <c r="D10" s="46" t="s">
        <v>25</v>
      </c>
      <c r="E10" s="10"/>
      <c r="F10" s="37"/>
      <c r="G10" s="37"/>
      <c r="H10" s="11">
        <v>10000</v>
      </c>
      <c r="I10" s="11">
        <v>10000</v>
      </c>
      <c r="J10" s="11">
        <f>H10*I10</f>
        <v>100000000</v>
      </c>
      <c r="K10" s="11">
        <f>J10*0.1%</f>
        <v>100000</v>
      </c>
      <c r="L10" s="22"/>
    </row>
    <row r="11" spans="1:12" ht="20.25" customHeight="1">
      <c r="A11" s="17">
        <v>5</v>
      </c>
      <c r="B11" s="132"/>
      <c r="C11" s="132"/>
      <c r="D11" s="46" t="s">
        <v>26</v>
      </c>
      <c r="E11" s="10"/>
      <c r="F11" s="37"/>
      <c r="G11" s="37"/>
      <c r="H11" s="11">
        <v>15000</v>
      </c>
      <c r="I11" s="11">
        <v>10000</v>
      </c>
      <c r="J11" s="11">
        <f t="shared" ref="J11:J12" si="2">H11*I11</f>
        <v>150000000</v>
      </c>
      <c r="K11" s="11">
        <f t="shared" ref="K11:K12" si="3">J11*0.1%</f>
        <v>150000</v>
      </c>
      <c r="L11" s="22"/>
    </row>
    <row r="12" spans="1:12" ht="21.6" customHeight="1">
      <c r="A12" s="17">
        <v>6</v>
      </c>
      <c r="B12" s="132"/>
      <c r="C12" s="132"/>
      <c r="D12" s="46" t="s">
        <v>27</v>
      </c>
      <c r="E12" s="10"/>
      <c r="F12" s="37"/>
      <c r="G12" s="37"/>
      <c r="H12" s="11">
        <v>10000</v>
      </c>
      <c r="I12" s="11">
        <v>10000</v>
      </c>
      <c r="J12" s="11">
        <f t="shared" si="2"/>
        <v>100000000</v>
      </c>
      <c r="K12" s="11">
        <f t="shared" si="3"/>
        <v>100000</v>
      </c>
      <c r="L12" s="22"/>
    </row>
    <row r="13" spans="1:12" ht="21.6" customHeight="1">
      <c r="A13" s="17">
        <v>7</v>
      </c>
      <c r="B13" s="132"/>
      <c r="C13" s="132"/>
      <c r="D13" s="46" t="s">
        <v>28</v>
      </c>
      <c r="E13" s="12"/>
      <c r="F13" s="37"/>
      <c r="G13" s="37"/>
      <c r="H13" s="11">
        <v>20000</v>
      </c>
      <c r="I13" s="26"/>
      <c r="J13" s="11"/>
      <c r="K13" s="11"/>
      <c r="L13" s="22"/>
    </row>
    <row r="14" spans="1:12" ht="21.6" customHeight="1">
      <c r="A14" s="17">
        <v>8</v>
      </c>
      <c r="B14" s="132"/>
      <c r="C14" s="132"/>
      <c r="D14" s="46" t="s">
        <v>29</v>
      </c>
      <c r="E14" s="7"/>
      <c r="F14" s="37"/>
      <c r="G14" s="37"/>
      <c r="H14" s="11">
        <v>10000</v>
      </c>
      <c r="I14" s="26"/>
      <c r="J14" s="11"/>
      <c r="K14" s="11"/>
      <c r="L14" s="22"/>
    </row>
    <row r="15" spans="1:12" ht="21.6" customHeight="1">
      <c r="A15" s="17">
        <v>9</v>
      </c>
      <c r="B15" s="132"/>
      <c r="C15" s="132"/>
      <c r="D15" s="46" t="s">
        <v>30</v>
      </c>
      <c r="E15" s="7"/>
      <c r="F15" s="37"/>
      <c r="G15" s="37"/>
      <c r="H15" s="11">
        <v>2000</v>
      </c>
      <c r="I15" s="26"/>
      <c r="J15" s="11"/>
      <c r="K15" s="11"/>
      <c r="L15" s="22"/>
    </row>
    <row r="16" spans="1:12" ht="21.6" customHeight="1">
      <c r="A16" s="17">
        <v>10</v>
      </c>
      <c r="B16" s="132"/>
      <c r="C16" s="132"/>
      <c r="D16" s="46" t="s">
        <v>31</v>
      </c>
      <c r="E16" s="13"/>
      <c r="F16" s="14"/>
      <c r="G16" s="37"/>
      <c r="H16" s="1">
        <v>3000</v>
      </c>
      <c r="I16" s="26"/>
      <c r="J16" s="11"/>
      <c r="K16" s="11"/>
      <c r="L16" s="22"/>
    </row>
    <row r="17" spans="1:12" ht="21.6" customHeight="1">
      <c r="A17" s="17">
        <v>11</v>
      </c>
      <c r="B17" s="132"/>
      <c r="C17" s="132"/>
      <c r="D17" s="46" t="s">
        <v>32</v>
      </c>
      <c r="E17" s="13"/>
      <c r="F17" s="14"/>
      <c r="G17" s="37"/>
      <c r="H17" s="1">
        <v>3500</v>
      </c>
      <c r="I17" s="26"/>
      <c r="J17" s="11"/>
      <c r="K17" s="11"/>
      <c r="L17" s="22"/>
    </row>
    <row r="18" spans="1:12" ht="21.6" customHeight="1">
      <c r="A18" s="17">
        <v>12</v>
      </c>
      <c r="B18" s="132"/>
      <c r="C18" s="132"/>
      <c r="D18" s="46" t="s">
        <v>33</v>
      </c>
      <c r="E18" s="13"/>
      <c r="F18" s="14"/>
      <c r="G18" s="37"/>
      <c r="H18" s="2">
        <v>4000</v>
      </c>
      <c r="I18" s="26"/>
      <c r="J18" s="11"/>
      <c r="K18" s="11"/>
      <c r="L18" s="22"/>
    </row>
    <row r="19" spans="1:12" ht="21.6" customHeight="1">
      <c r="A19" s="17">
        <v>13</v>
      </c>
      <c r="B19" s="132"/>
      <c r="C19" s="132"/>
      <c r="D19" s="46" t="s">
        <v>34</v>
      </c>
      <c r="E19" s="13"/>
      <c r="F19" s="14"/>
      <c r="G19" s="37"/>
      <c r="H19" s="2">
        <v>12000</v>
      </c>
      <c r="I19" s="26"/>
      <c r="J19" s="11"/>
      <c r="K19" s="11"/>
      <c r="L19" s="22"/>
    </row>
    <row r="20" spans="1:12" ht="21.6" customHeight="1">
      <c r="A20" s="17">
        <v>14</v>
      </c>
      <c r="B20" s="132"/>
      <c r="C20" s="132"/>
      <c r="D20" s="46" t="s">
        <v>35</v>
      </c>
      <c r="E20" s="13"/>
      <c r="F20" s="14"/>
      <c r="G20" s="37"/>
      <c r="H20" s="2">
        <v>3000</v>
      </c>
      <c r="I20" s="26"/>
      <c r="J20" s="11"/>
      <c r="K20" s="11"/>
      <c r="L20" s="22"/>
    </row>
    <row r="21" spans="1:12" ht="21.6" customHeight="1">
      <c r="A21" s="17">
        <v>15</v>
      </c>
      <c r="B21" s="132"/>
      <c r="C21" s="132"/>
      <c r="D21" s="46" t="s">
        <v>36</v>
      </c>
      <c r="E21" s="10"/>
      <c r="F21" s="37"/>
      <c r="G21" s="37"/>
      <c r="H21" s="2">
        <v>3000</v>
      </c>
      <c r="I21" s="26"/>
      <c r="J21" s="11"/>
      <c r="K21" s="11"/>
      <c r="L21" s="22"/>
    </row>
    <row r="22" spans="1:12" ht="21.6" customHeight="1">
      <c r="A22" s="17">
        <v>16</v>
      </c>
      <c r="B22" s="132"/>
      <c r="C22" s="132"/>
      <c r="D22" s="46" t="s">
        <v>37</v>
      </c>
      <c r="E22" s="7"/>
      <c r="F22" s="37"/>
      <c r="G22" s="37"/>
      <c r="H22" s="2">
        <v>3000</v>
      </c>
      <c r="I22" s="26"/>
      <c r="J22" s="11"/>
      <c r="K22" s="11"/>
      <c r="L22" s="22"/>
    </row>
    <row r="23" spans="1:12" ht="21.6" customHeight="1">
      <c r="A23" s="17">
        <v>17</v>
      </c>
      <c r="B23" s="132"/>
      <c r="C23" s="132"/>
      <c r="D23" s="46" t="s">
        <v>38</v>
      </c>
      <c r="E23" s="7"/>
      <c r="F23" s="37"/>
      <c r="G23" s="37"/>
      <c r="H23" s="2">
        <v>7300</v>
      </c>
      <c r="I23" s="26"/>
      <c r="J23" s="11"/>
      <c r="K23" s="11"/>
      <c r="L23" s="22"/>
    </row>
    <row r="24" spans="1:12" ht="21.6" customHeight="1">
      <c r="A24" s="17">
        <v>18</v>
      </c>
      <c r="B24" s="132"/>
      <c r="C24" s="132"/>
      <c r="D24" s="46" t="s">
        <v>39</v>
      </c>
      <c r="E24" s="10"/>
      <c r="F24" s="37"/>
      <c r="G24" s="37"/>
      <c r="H24" s="2">
        <v>6700</v>
      </c>
      <c r="I24" s="26"/>
      <c r="J24" s="11"/>
      <c r="K24" s="11"/>
      <c r="L24" s="22"/>
    </row>
    <row r="25" spans="1:12" ht="21.6" customHeight="1">
      <c r="A25" s="17">
        <v>19</v>
      </c>
      <c r="B25" s="132"/>
      <c r="C25" s="132"/>
      <c r="D25" s="46" t="s">
        <v>40</v>
      </c>
      <c r="E25" s="12"/>
      <c r="F25" s="20"/>
      <c r="G25" s="37"/>
      <c r="H25" s="2">
        <v>8100</v>
      </c>
      <c r="I25" s="26"/>
      <c r="J25" s="11"/>
      <c r="K25" s="11"/>
      <c r="L25" s="22"/>
    </row>
    <row r="26" spans="1:12" ht="21.6" customHeight="1">
      <c r="A26" s="17">
        <v>20</v>
      </c>
      <c r="B26" s="132"/>
      <c r="C26" s="132"/>
      <c r="D26" s="46" t="s">
        <v>41</v>
      </c>
      <c r="E26" s="7"/>
      <c r="F26" s="20"/>
      <c r="G26" s="37"/>
      <c r="H26" s="2">
        <v>600</v>
      </c>
      <c r="I26" s="26"/>
      <c r="J26" s="11"/>
      <c r="K26" s="11"/>
      <c r="L26" s="22"/>
    </row>
    <row r="27" spans="1:12" ht="28.9" customHeight="1">
      <c r="A27" s="110" t="s">
        <v>9</v>
      </c>
      <c r="B27" s="110"/>
      <c r="C27" s="110"/>
      <c r="D27" s="110"/>
      <c r="E27" s="110"/>
      <c r="F27" s="110"/>
      <c r="G27" s="110"/>
      <c r="H27" s="15">
        <f>SUM(H7:H26)</f>
        <v>135200</v>
      </c>
      <c r="I27" s="31"/>
      <c r="J27" s="30" t="e">
        <f>#REF!+#REF!+#REF!+#REF!+#REF!+#REF!+#REF!+#REF!+#REF!+#REF!+#REF!+#REF!</f>
        <v>#REF!</v>
      </c>
      <c r="K27" s="30" t="e">
        <f>#REF!+#REF!+#REF!+#REF!+#REF!+#REF!+#REF!+#REF!+#REF!+#REF!+#REF!+#REF!</f>
        <v>#REF!</v>
      </c>
      <c r="L27" s="30" t="e">
        <f>K27*2</f>
        <v>#REF!</v>
      </c>
    </row>
    <row r="28" spans="1:12" s="34" customFormat="1" ht="20.25" customHeight="1">
      <c r="A28" s="32"/>
      <c r="B28" s="33"/>
      <c r="C28" s="32"/>
      <c r="E28" s="32"/>
      <c r="F28" s="32"/>
      <c r="G28" s="32"/>
      <c r="H28" s="35"/>
      <c r="I28" s="35"/>
      <c r="J28" s="35"/>
      <c r="K28" s="35"/>
    </row>
    <row r="29" spans="1:12" s="34" customFormat="1" ht="20.25" customHeight="1">
      <c r="A29" s="32"/>
      <c r="B29" s="33"/>
      <c r="C29" s="32"/>
      <c r="E29" s="32"/>
      <c r="F29" s="32"/>
      <c r="G29" s="32"/>
      <c r="H29" s="35"/>
      <c r="I29" s="35"/>
      <c r="J29" s="35"/>
      <c r="K29" s="35"/>
    </row>
    <row r="30" spans="1:12" s="34" customFormat="1" ht="20.25" customHeight="1">
      <c r="A30" s="32"/>
      <c r="B30" s="33"/>
      <c r="C30" s="32"/>
      <c r="E30" s="32"/>
      <c r="F30" s="32"/>
      <c r="G30" s="32"/>
      <c r="H30" s="35"/>
      <c r="I30" s="35"/>
      <c r="J30" s="35"/>
      <c r="K30" s="35"/>
    </row>
    <row r="31" spans="1:12" s="34" customFormat="1" ht="20.25" customHeight="1">
      <c r="A31" s="32"/>
      <c r="B31" s="33"/>
      <c r="C31" s="32"/>
      <c r="E31" s="32"/>
      <c r="F31" s="32"/>
      <c r="G31" s="32"/>
      <c r="H31" s="35"/>
      <c r="I31" s="35"/>
      <c r="J31" s="35"/>
      <c r="K31" s="35"/>
    </row>
    <row r="32" spans="1:12" s="34" customFormat="1" ht="20.25" customHeight="1">
      <c r="A32" s="32"/>
      <c r="B32" s="33"/>
      <c r="C32" s="32"/>
      <c r="E32" s="32"/>
      <c r="F32" s="32"/>
      <c r="G32" s="32"/>
      <c r="H32" s="35"/>
      <c r="I32" s="35"/>
      <c r="J32" s="35"/>
      <c r="K32" s="35"/>
    </row>
    <row r="33" spans="1:11" s="34" customFormat="1" ht="20.25" customHeight="1">
      <c r="A33" s="32"/>
      <c r="B33" s="33"/>
      <c r="C33" s="32"/>
      <c r="E33" s="32"/>
      <c r="F33" s="32"/>
      <c r="G33" s="32"/>
      <c r="H33" s="35"/>
      <c r="I33" s="35"/>
      <c r="J33" s="35"/>
      <c r="K33" s="35"/>
    </row>
    <row r="34" spans="1:11" s="34" customFormat="1" ht="20.25" customHeight="1">
      <c r="A34" s="32"/>
      <c r="B34" s="33"/>
      <c r="C34" s="32"/>
      <c r="E34" s="32"/>
      <c r="F34" s="32"/>
      <c r="G34" s="32"/>
      <c r="H34" s="35"/>
      <c r="I34" s="35"/>
      <c r="J34" s="35"/>
      <c r="K34" s="35"/>
    </row>
    <row r="35" spans="1:11" s="34" customFormat="1" ht="20.25" customHeight="1">
      <c r="A35" s="32"/>
      <c r="B35" s="33"/>
      <c r="C35" s="32"/>
      <c r="E35" s="32"/>
      <c r="F35" s="32"/>
      <c r="G35" s="32"/>
      <c r="H35" s="35"/>
      <c r="I35" s="35"/>
      <c r="J35" s="35"/>
      <c r="K35" s="35"/>
    </row>
    <row r="36" spans="1:11" s="34" customFormat="1" ht="20.25" customHeight="1">
      <c r="A36" s="32"/>
      <c r="B36" s="33"/>
      <c r="C36" s="32"/>
      <c r="E36" s="32"/>
      <c r="F36" s="32"/>
      <c r="G36" s="32"/>
      <c r="H36" s="35"/>
      <c r="I36" s="35"/>
      <c r="J36" s="35"/>
      <c r="K36" s="35"/>
    </row>
    <row r="37" spans="1:11" s="34" customFormat="1" ht="20.25" customHeight="1">
      <c r="A37" s="32"/>
      <c r="B37" s="33"/>
      <c r="C37" s="32"/>
      <c r="E37" s="32"/>
      <c r="F37" s="32"/>
      <c r="G37" s="32"/>
      <c r="H37" s="35"/>
      <c r="I37" s="35"/>
      <c r="J37" s="35"/>
      <c r="K37" s="35"/>
    </row>
    <row r="38" spans="1:11" s="34" customFormat="1" ht="20.25" customHeight="1">
      <c r="A38" s="32"/>
      <c r="B38" s="33"/>
      <c r="C38" s="32"/>
      <c r="E38" s="32"/>
      <c r="F38" s="32"/>
      <c r="G38" s="32"/>
      <c r="H38" s="35"/>
      <c r="I38" s="35"/>
      <c r="J38" s="35"/>
      <c r="K38" s="35"/>
    </row>
    <row r="39" spans="1:11" s="34" customFormat="1" ht="20.25" customHeight="1">
      <c r="A39" s="32"/>
      <c r="B39" s="33"/>
      <c r="C39" s="32"/>
      <c r="E39" s="32"/>
      <c r="F39" s="32"/>
      <c r="G39" s="32"/>
      <c r="H39" s="35"/>
      <c r="I39" s="35"/>
      <c r="J39" s="35"/>
      <c r="K39" s="35"/>
    </row>
    <row r="40" spans="1:11" s="34" customFormat="1" ht="20.25" customHeight="1">
      <c r="A40" s="32"/>
      <c r="B40" s="33"/>
      <c r="C40" s="32"/>
      <c r="E40" s="32"/>
      <c r="F40" s="32"/>
      <c r="G40" s="32"/>
      <c r="H40" s="35"/>
      <c r="I40" s="35"/>
      <c r="J40" s="35"/>
      <c r="K40" s="35"/>
    </row>
    <row r="41" spans="1:11" s="34" customFormat="1" ht="20.25" customHeight="1">
      <c r="A41" s="32"/>
      <c r="B41" s="33"/>
      <c r="C41" s="32"/>
      <c r="E41" s="32"/>
      <c r="F41" s="32"/>
      <c r="G41" s="32"/>
      <c r="H41" s="35"/>
      <c r="I41" s="35"/>
      <c r="J41" s="35"/>
      <c r="K41" s="35"/>
    </row>
    <row r="42" spans="1:11" s="34" customFormat="1" ht="20.25" customHeight="1">
      <c r="A42" s="32"/>
      <c r="B42" s="33"/>
      <c r="C42" s="32"/>
      <c r="E42" s="32"/>
      <c r="F42" s="32"/>
      <c r="G42" s="32"/>
      <c r="H42" s="35"/>
      <c r="I42" s="35"/>
      <c r="J42" s="35"/>
      <c r="K42" s="35"/>
    </row>
    <row r="43" spans="1:11" s="34" customFormat="1" ht="20.25" customHeight="1">
      <c r="A43" s="32"/>
      <c r="B43" s="33"/>
      <c r="C43" s="32"/>
      <c r="E43" s="32"/>
      <c r="F43" s="32"/>
      <c r="G43" s="32"/>
      <c r="H43" s="35"/>
      <c r="I43" s="35"/>
      <c r="J43" s="35"/>
      <c r="K43" s="35"/>
    </row>
    <row r="44" spans="1:11" s="34" customFormat="1" ht="20.25" customHeight="1">
      <c r="A44" s="32"/>
      <c r="B44" s="33"/>
      <c r="C44" s="32"/>
      <c r="E44" s="32"/>
      <c r="F44" s="32"/>
      <c r="G44" s="32"/>
      <c r="H44" s="35"/>
      <c r="I44" s="35"/>
      <c r="J44" s="35"/>
      <c r="K44" s="35"/>
    </row>
    <row r="45" spans="1:11" s="34" customFormat="1" ht="20.25" customHeight="1">
      <c r="A45" s="32"/>
      <c r="B45" s="33"/>
      <c r="C45" s="32"/>
      <c r="E45" s="32"/>
      <c r="F45" s="32"/>
      <c r="G45" s="32"/>
      <c r="H45" s="35"/>
      <c r="I45" s="35"/>
      <c r="J45" s="35"/>
      <c r="K45" s="35"/>
    </row>
    <row r="46" spans="1:11" s="34" customFormat="1" ht="20.25" customHeight="1">
      <c r="A46" s="32"/>
      <c r="B46" s="33"/>
      <c r="C46" s="32"/>
      <c r="E46" s="32"/>
      <c r="F46" s="32"/>
      <c r="G46" s="32"/>
      <c r="H46" s="35"/>
      <c r="I46" s="35"/>
      <c r="J46" s="35"/>
      <c r="K46" s="35"/>
    </row>
    <row r="47" spans="1:11" s="34" customFormat="1" ht="20.25" customHeight="1">
      <c r="A47" s="32"/>
      <c r="B47" s="33"/>
      <c r="C47" s="32"/>
      <c r="E47" s="32"/>
      <c r="F47" s="32"/>
      <c r="G47" s="32"/>
      <c r="H47" s="35"/>
      <c r="I47" s="35"/>
      <c r="J47" s="35"/>
      <c r="K47" s="35"/>
    </row>
    <row r="48" spans="1:11" s="34" customFormat="1" ht="20.25" customHeight="1">
      <c r="A48" s="32"/>
      <c r="B48" s="33"/>
      <c r="C48" s="32"/>
      <c r="E48" s="32"/>
      <c r="F48" s="32"/>
      <c r="G48" s="32"/>
      <c r="H48" s="35"/>
      <c r="I48" s="35"/>
      <c r="J48" s="35"/>
      <c r="K48" s="35"/>
    </row>
    <row r="49" spans="1:11" s="34" customFormat="1" ht="20.25" customHeight="1">
      <c r="A49" s="32"/>
      <c r="B49" s="33"/>
      <c r="C49" s="32"/>
      <c r="E49" s="32"/>
      <c r="F49" s="32"/>
      <c r="G49" s="32"/>
      <c r="H49" s="35"/>
      <c r="I49" s="35"/>
      <c r="J49" s="35"/>
      <c r="K49" s="35"/>
    </row>
    <row r="50" spans="1:11" s="34" customFormat="1" ht="20.25" customHeight="1">
      <c r="A50" s="32"/>
      <c r="B50" s="33"/>
      <c r="C50" s="32"/>
      <c r="E50" s="32"/>
      <c r="F50" s="32"/>
      <c r="G50" s="32"/>
      <c r="H50" s="35"/>
      <c r="I50" s="35"/>
      <c r="J50" s="35"/>
      <c r="K50" s="35"/>
    </row>
    <row r="51" spans="1:11" s="34" customFormat="1" ht="20.25" customHeight="1">
      <c r="A51" s="32"/>
      <c r="B51" s="33"/>
      <c r="C51" s="32"/>
      <c r="E51" s="32"/>
      <c r="F51" s="32"/>
      <c r="G51" s="32"/>
      <c r="H51" s="35"/>
      <c r="I51" s="35"/>
      <c r="J51" s="35"/>
      <c r="K51" s="35"/>
    </row>
    <row r="52" spans="1:11" s="34" customFormat="1" ht="20.25" customHeight="1">
      <c r="A52" s="32"/>
      <c r="B52" s="33"/>
      <c r="C52" s="32"/>
      <c r="E52" s="32"/>
      <c r="F52" s="32"/>
      <c r="G52" s="32"/>
      <c r="H52" s="35"/>
      <c r="I52" s="35"/>
      <c r="J52" s="35"/>
      <c r="K52" s="35"/>
    </row>
    <row r="53" spans="1:11" s="34" customFormat="1" ht="20.25" customHeight="1">
      <c r="A53" s="32"/>
      <c r="B53" s="33"/>
      <c r="C53" s="32"/>
      <c r="E53" s="32"/>
      <c r="F53" s="32"/>
      <c r="G53" s="32"/>
      <c r="H53" s="35"/>
      <c r="I53" s="35"/>
      <c r="J53" s="35"/>
      <c r="K53" s="35"/>
    </row>
    <row r="54" spans="1:11" s="34" customFormat="1" ht="20.25" customHeight="1">
      <c r="A54" s="32"/>
      <c r="B54" s="33"/>
      <c r="C54" s="32"/>
      <c r="E54" s="32"/>
      <c r="F54" s="32"/>
      <c r="G54" s="32"/>
      <c r="H54" s="35"/>
      <c r="I54" s="35"/>
      <c r="J54" s="35"/>
      <c r="K54" s="35"/>
    </row>
    <row r="55" spans="1:11" s="34" customFormat="1" ht="20.25" customHeight="1">
      <c r="A55" s="32"/>
      <c r="B55" s="33"/>
      <c r="C55" s="32"/>
      <c r="E55" s="32"/>
      <c r="F55" s="32"/>
      <c r="G55" s="32"/>
      <c r="H55" s="35"/>
      <c r="I55" s="35"/>
      <c r="J55" s="35"/>
      <c r="K55" s="35"/>
    </row>
    <row r="56" spans="1:11" s="34" customFormat="1" ht="20.25" customHeight="1">
      <c r="A56" s="32"/>
      <c r="B56" s="33"/>
      <c r="C56" s="32"/>
      <c r="E56" s="32"/>
      <c r="F56" s="32"/>
      <c r="G56" s="32"/>
      <c r="H56" s="35"/>
      <c r="I56" s="35"/>
      <c r="J56" s="35"/>
      <c r="K56" s="35"/>
    </row>
    <row r="57" spans="1:11" s="34" customFormat="1" ht="20.25" customHeight="1">
      <c r="A57" s="32"/>
      <c r="B57" s="33"/>
      <c r="C57" s="32"/>
      <c r="E57" s="32"/>
      <c r="F57" s="32"/>
      <c r="G57" s="32"/>
      <c r="H57" s="35"/>
      <c r="I57" s="35"/>
      <c r="J57" s="35"/>
      <c r="K57" s="35"/>
    </row>
    <row r="58" spans="1:11" s="34" customFormat="1" ht="20.25" customHeight="1">
      <c r="A58" s="32"/>
      <c r="B58" s="33"/>
      <c r="C58" s="32"/>
      <c r="E58" s="32"/>
      <c r="F58" s="32"/>
      <c r="G58" s="32"/>
      <c r="H58" s="35"/>
      <c r="I58" s="35"/>
      <c r="J58" s="35"/>
      <c r="K58" s="35"/>
    </row>
    <row r="59" spans="1:11" s="34" customFormat="1" ht="20.25" customHeight="1">
      <c r="A59" s="32"/>
      <c r="B59" s="33"/>
      <c r="C59" s="32"/>
      <c r="E59" s="32"/>
      <c r="F59" s="32"/>
      <c r="G59" s="32"/>
      <c r="H59" s="35"/>
      <c r="I59" s="35"/>
      <c r="J59" s="35"/>
      <c r="K59" s="35"/>
    </row>
    <row r="60" spans="1:11" s="34" customFormat="1" ht="20.25" customHeight="1">
      <c r="A60" s="32"/>
      <c r="B60" s="33"/>
      <c r="C60" s="32"/>
      <c r="E60" s="32"/>
      <c r="F60" s="32"/>
      <c r="G60" s="32"/>
      <c r="H60" s="35"/>
      <c r="I60" s="35"/>
      <c r="J60" s="35"/>
      <c r="K60" s="35"/>
    </row>
    <row r="61" spans="1:11" s="34" customFormat="1" ht="20.25" customHeight="1">
      <c r="A61" s="32"/>
      <c r="B61" s="33"/>
      <c r="C61" s="32"/>
      <c r="E61" s="32"/>
      <c r="F61" s="32"/>
      <c r="G61" s="32"/>
      <c r="H61" s="35"/>
      <c r="I61" s="35"/>
      <c r="J61" s="35"/>
      <c r="K61" s="35"/>
    </row>
    <row r="62" spans="1:11" s="34" customFormat="1" ht="20.25" customHeight="1">
      <c r="A62" s="32"/>
      <c r="B62" s="33"/>
      <c r="C62" s="32"/>
      <c r="E62" s="32"/>
      <c r="F62" s="32"/>
      <c r="G62" s="32"/>
      <c r="H62" s="35"/>
      <c r="I62" s="35"/>
      <c r="J62" s="35"/>
      <c r="K62" s="35"/>
    </row>
    <row r="63" spans="1:11" s="34" customFormat="1" ht="20.25" customHeight="1">
      <c r="A63" s="32"/>
      <c r="B63" s="33"/>
      <c r="C63" s="32"/>
      <c r="E63" s="32"/>
      <c r="F63" s="32"/>
      <c r="G63" s="32"/>
      <c r="H63" s="35"/>
      <c r="I63" s="35"/>
      <c r="J63" s="35"/>
      <c r="K63" s="35"/>
    </row>
    <row r="64" spans="1:11" s="34" customFormat="1" ht="20.25" customHeight="1">
      <c r="A64" s="32"/>
      <c r="B64" s="33"/>
      <c r="C64" s="32"/>
      <c r="E64" s="32"/>
      <c r="F64" s="32"/>
      <c r="G64" s="32"/>
      <c r="H64" s="35"/>
      <c r="I64" s="35"/>
      <c r="J64" s="35"/>
      <c r="K64" s="35"/>
    </row>
    <row r="65" spans="1:11" s="34" customFormat="1" ht="20.25" customHeight="1">
      <c r="A65" s="32"/>
      <c r="B65" s="33"/>
      <c r="C65" s="32"/>
      <c r="E65" s="32"/>
      <c r="F65" s="32"/>
      <c r="G65" s="32"/>
      <c r="H65" s="35"/>
      <c r="I65" s="35"/>
      <c r="J65" s="35"/>
      <c r="K65" s="35"/>
    </row>
    <row r="66" spans="1:11" s="34" customFormat="1" ht="20.25" customHeight="1">
      <c r="A66" s="32"/>
      <c r="B66" s="33"/>
      <c r="C66" s="32"/>
      <c r="E66" s="32"/>
      <c r="F66" s="32"/>
      <c r="G66" s="32"/>
      <c r="H66" s="35"/>
      <c r="I66" s="35"/>
      <c r="J66" s="35"/>
      <c r="K66" s="35"/>
    </row>
    <row r="67" spans="1:11" s="34" customFormat="1" ht="20.25" customHeight="1">
      <c r="A67" s="32"/>
      <c r="B67" s="33"/>
      <c r="C67" s="32"/>
      <c r="E67" s="32"/>
      <c r="F67" s="32"/>
      <c r="G67" s="32"/>
      <c r="H67" s="35"/>
      <c r="I67" s="35"/>
      <c r="J67" s="35"/>
      <c r="K67" s="35"/>
    </row>
    <row r="68" spans="1:11" s="34" customFormat="1" ht="20.25" customHeight="1">
      <c r="A68" s="32"/>
      <c r="B68" s="33"/>
      <c r="C68" s="32"/>
      <c r="E68" s="32"/>
      <c r="F68" s="32"/>
      <c r="G68" s="32"/>
      <c r="H68" s="35"/>
      <c r="I68" s="35"/>
      <c r="J68" s="35"/>
      <c r="K68" s="35"/>
    </row>
    <row r="69" spans="1:11" s="34" customFormat="1" ht="20.25" customHeight="1">
      <c r="A69" s="32"/>
      <c r="B69" s="33"/>
      <c r="C69" s="32"/>
      <c r="E69" s="32"/>
      <c r="F69" s="32"/>
      <c r="G69" s="32"/>
      <c r="H69" s="35"/>
      <c r="I69" s="35"/>
      <c r="J69" s="35"/>
      <c r="K69" s="35"/>
    </row>
    <row r="70" spans="1:11" s="34" customFormat="1" ht="20.25" customHeight="1">
      <c r="A70" s="32"/>
      <c r="B70" s="33"/>
      <c r="C70" s="32"/>
      <c r="E70" s="32"/>
      <c r="F70" s="32"/>
      <c r="G70" s="32"/>
      <c r="H70" s="35"/>
      <c r="I70" s="35"/>
      <c r="J70" s="35"/>
      <c r="K70" s="35"/>
    </row>
    <row r="71" spans="1:11" s="34" customFormat="1" ht="20.25" customHeight="1">
      <c r="A71" s="32"/>
      <c r="B71" s="33"/>
      <c r="C71" s="32"/>
      <c r="E71" s="32"/>
      <c r="F71" s="32"/>
      <c r="G71" s="32"/>
      <c r="H71" s="35"/>
      <c r="I71" s="35"/>
      <c r="J71" s="35"/>
      <c r="K71" s="35"/>
    </row>
    <row r="72" spans="1:11" s="34" customFormat="1" ht="20.25" customHeight="1">
      <c r="A72" s="32"/>
      <c r="B72" s="33"/>
      <c r="C72" s="32"/>
      <c r="E72" s="32"/>
      <c r="F72" s="32"/>
      <c r="G72" s="32"/>
      <c r="H72" s="35"/>
      <c r="I72" s="35"/>
      <c r="J72" s="35"/>
      <c r="K72" s="35"/>
    </row>
    <row r="73" spans="1:11" s="34" customFormat="1" ht="20.25" customHeight="1">
      <c r="A73" s="32"/>
      <c r="B73" s="33"/>
      <c r="C73" s="32"/>
      <c r="E73" s="32"/>
      <c r="F73" s="32"/>
      <c r="G73" s="32"/>
      <c r="H73" s="35"/>
      <c r="I73" s="35"/>
      <c r="J73" s="35"/>
      <c r="K73" s="35"/>
    </row>
    <row r="74" spans="1:11" s="34" customFormat="1" ht="20.25" customHeight="1">
      <c r="A74" s="32"/>
      <c r="B74" s="33"/>
      <c r="C74" s="32"/>
      <c r="E74" s="32"/>
      <c r="F74" s="32"/>
      <c r="G74" s="32"/>
      <c r="H74" s="35"/>
      <c r="I74" s="35"/>
      <c r="J74" s="35"/>
      <c r="K74" s="35"/>
    </row>
    <row r="75" spans="1:11" s="34" customFormat="1" ht="20.25" customHeight="1">
      <c r="A75" s="32"/>
      <c r="B75" s="33"/>
      <c r="C75" s="32"/>
      <c r="E75" s="32"/>
      <c r="F75" s="32"/>
      <c r="G75" s="32"/>
      <c r="H75" s="35"/>
      <c r="I75" s="35"/>
      <c r="J75" s="35"/>
      <c r="K75" s="35"/>
    </row>
    <row r="76" spans="1:11" s="34" customFormat="1" ht="20.25" customHeight="1">
      <c r="A76" s="32"/>
      <c r="B76" s="33"/>
      <c r="C76" s="32"/>
      <c r="E76" s="32"/>
      <c r="F76" s="32"/>
      <c r="G76" s="32"/>
      <c r="H76" s="35"/>
      <c r="I76" s="35"/>
      <c r="J76" s="35"/>
      <c r="K76" s="35"/>
    </row>
    <row r="77" spans="1:11" s="34" customFormat="1" ht="20.25" customHeight="1">
      <c r="A77" s="32"/>
      <c r="B77" s="33"/>
      <c r="C77" s="32"/>
      <c r="E77" s="32"/>
      <c r="F77" s="32"/>
      <c r="G77" s="32"/>
      <c r="H77" s="35"/>
      <c r="I77" s="35"/>
      <c r="J77" s="35"/>
      <c r="K77" s="35"/>
    </row>
    <row r="78" spans="1:11" s="34" customFormat="1" ht="20.25" customHeight="1">
      <c r="A78" s="32"/>
      <c r="B78" s="33"/>
      <c r="C78" s="32"/>
      <c r="E78" s="32"/>
      <c r="F78" s="32"/>
      <c r="G78" s="32"/>
      <c r="H78" s="35"/>
      <c r="I78" s="35"/>
      <c r="J78" s="35"/>
      <c r="K78" s="35"/>
    </row>
    <row r="79" spans="1:11" s="34" customFormat="1" ht="20.25" customHeight="1">
      <c r="A79" s="32"/>
      <c r="B79" s="33"/>
      <c r="C79" s="32"/>
      <c r="E79" s="32"/>
      <c r="F79" s="32"/>
      <c r="G79" s="32"/>
      <c r="H79" s="35"/>
      <c r="I79" s="35"/>
      <c r="J79" s="35"/>
      <c r="K79" s="35"/>
    </row>
    <row r="80" spans="1:11" s="34" customFormat="1" ht="20.25" customHeight="1">
      <c r="A80" s="32"/>
      <c r="B80" s="33"/>
      <c r="C80" s="32"/>
      <c r="E80" s="32"/>
      <c r="F80" s="32"/>
      <c r="G80" s="32"/>
      <c r="H80" s="35"/>
      <c r="I80" s="35"/>
      <c r="J80" s="35"/>
      <c r="K80" s="35"/>
    </row>
    <row r="81" spans="1:11" s="34" customFormat="1" ht="20.25" customHeight="1">
      <c r="A81" s="32"/>
      <c r="B81" s="33"/>
      <c r="C81" s="32"/>
      <c r="E81" s="32"/>
      <c r="F81" s="32"/>
      <c r="G81" s="32"/>
      <c r="H81" s="35"/>
      <c r="I81" s="35"/>
      <c r="J81" s="35"/>
      <c r="K81" s="35"/>
    </row>
    <row r="82" spans="1:11" s="34" customFormat="1" ht="20.25" customHeight="1">
      <c r="A82" s="32"/>
      <c r="B82" s="33"/>
      <c r="C82" s="32"/>
      <c r="E82" s="32"/>
      <c r="F82" s="32"/>
      <c r="G82" s="32"/>
      <c r="H82" s="35"/>
      <c r="I82" s="35"/>
      <c r="J82" s="35"/>
      <c r="K82" s="35"/>
    </row>
    <row r="83" spans="1:11" s="34" customFormat="1" ht="20.25" customHeight="1">
      <c r="A83" s="32"/>
      <c r="B83" s="33"/>
      <c r="C83" s="32"/>
      <c r="E83" s="32"/>
      <c r="F83" s="32"/>
      <c r="G83" s="32"/>
      <c r="H83" s="35"/>
      <c r="I83" s="35"/>
      <c r="J83" s="35"/>
      <c r="K83" s="35"/>
    </row>
    <row r="84" spans="1:11" s="34" customFormat="1" ht="20.25" customHeight="1">
      <c r="A84" s="32"/>
      <c r="B84" s="33"/>
      <c r="C84" s="32"/>
      <c r="E84" s="32"/>
      <c r="F84" s="32"/>
      <c r="G84" s="32"/>
      <c r="H84" s="35"/>
      <c r="I84" s="35"/>
      <c r="J84" s="35"/>
      <c r="K84" s="35"/>
    </row>
    <row r="85" spans="1:11" s="34" customFormat="1" ht="20.25" customHeight="1">
      <c r="A85" s="32"/>
      <c r="B85" s="33"/>
      <c r="C85" s="32"/>
      <c r="E85" s="32"/>
      <c r="F85" s="32"/>
      <c r="G85" s="32"/>
      <c r="H85" s="35"/>
      <c r="I85" s="35"/>
      <c r="J85" s="35"/>
      <c r="K85" s="35"/>
    </row>
    <row r="86" spans="1:11" s="34" customFormat="1" ht="20.25" customHeight="1">
      <c r="A86" s="32"/>
      <c r="B86" s="33"/>
      <c r="C86" s="32"/>
      <c r="E86" s="32"/>
      <c r="F86" s="32"/>
      <c r="G86" s="32"/>
      <c r="H86" s="35"/>
      <c r="I86" s="35"/>
      <c r="J86" s="35"/>
      <c r="K86" s="35"/>
    </row>
    <row r="87" spans="1:11" s="34" customFormat="1" ht="20.25" customHeight="1">
      <c r="A87" s="32"/>
      <c r="B87" s="33"/>
      <c r="C87" s="32"/>
      <c r="E87" s="32"/>
      <c r="F87" s="32"/>
      <c r="G87" s="32"/>
      <c r="H87" s="35"/>
      <c r="I87" s="35"/>
      <c r="J87" s="35"/>
      <c r="K87" s="35"/>
    </row>
    <row r="88" spans="1:11" s="34" customFormat="1" ht="20.25" customHeight="1">
      <c r="A88" s="32"/>
      <c r="B88" s="33"/>
      <c r="C88" s="32"/>
      <c r="E88" s="32"/>
      <c r="F88" s="32"/>
      <c r="G88" s="32"/>
      <c r="H88" s="35"/>
      <c r="I88" s="35"/>
      <c r="J88" s="35"/>
      <c r="K88" s="35"/>
    </row>
    <row r="89" spans="1:11" s="34" customFormat="1" ht="20.25" customHeight="1">
      <c r="A89" s="32"/>
      <c r="B89" s="33"/>
      <c r="C89" s="32"/>
      <c r="E89" s="32"/>
      <c r="F89" s="32"/>
      <c r="G89" s="32"/>
      <c r="H89" s="35"/>
      <c r="I89" s="35"/>
      <c r="J89" s="35"/>
      <c r="K89" s="35"/>
    </row>
    <row r="90" spans="1:11" s="34" customFormat="1" ht="20.25" customHeight="1">
      <c r="A90" s="32"/>
      <c r="B90" s="33"/>
      <c r="C90" s="32"/>
      <c r="E90" s="32"/>
      <c r="F90" s="32"/>
      <c r="G90" s="32"/>
      <c r="H90" s="35"/>
      <c r="I90" s="35"/>
      <c r="J90" s="35"/>
      <c r="K90" s="35"/>
    </row>
    <row r="91" spans="1:11" s="34" customFormat="1" ht="20.25" customHeight="1">
      <c r="A91" s="32"/>
      <c r="B91" s="33"/>
      <c r="C91" s="32"/>
      <c r="E91" s="32"/>
      <c r="F91" s="32"/>
      <c r="G91" s="32"/>
      <c r="H91" s="35"/>
      <c r="I91" s="35"/>
      <c r="J91" s="35"/>
      <c r="K91" s="35"/>
    </row>
    <row r="92" spans="1:11" s="34" customFormat="1" ht="20.25" customHeight="1">
      <c r="A92" s="32"/>
      <c r="B92" s="33"/>
      <c r="C92" s="32"/>
      <c r="E92" s="32"/>
      <c r="F92" s="32"/>
      <c r="G92" s="32"/>
      <c r="H92" s="35"/>
      <c r="I92" s="35"/>
      <c r="J92" s="35"/>
      <c r="K92" s="35"/>
    </row>
    <row r="93" spans="1:11" s="34" customFormat="1" ht="20.25" customHeight="1">
      <c r="A93" s="32"/>
      <c r="B93" s="33"/>
      <c r="C93" s="32"/>
      <c r="E93" s="32"/>
      <c r="F93" s="32"/>
      <c r="G93" s="32"/>
      <c r="H93" s="35"/>
      <c r="I93" s="35"/>
      <c r="J93" s="35"/>
      <c r="K93" s="35"/>
    </row>
    <row r="94" spans="1:11" s="34" customFormat="1" ht="20.25" customHeight="1">
      <c r="A94" s="32"/>
      <c r="B94" s="33"/>
      <c r="C94" s="32"/>
      <c r="E94" s="32"/>
      <c r="F94" s="32"/>
      <c r="G94" s="32"/>
      <c r="H94" s="35"/>
      <c r="I94" s="35"/>
      <c r="J94" s="35"/>
      <c r="K94" s="35"/>
    </row>
    <row r="95" spans="1:11" s="34" customFormat="1" ht="20.25" customHeight="1">
      <c r="A95" s="32"/>
      <c r="B95" s="33"/>
      <c r="C95" s="32"/>
      <c r="E95" s="32"/>
      <c r="F95" s="32"/>
      <c r="G95" s="32"/>
      <c r="H95" s="35"/>
      <c r="I95" s="35"/>
      <c r="J95" s="35"/>
      <c r="K95" s="35"/>
    </row>
    <row r="96" spans="1:11" s="34" customFormat="1" ht="20.25" customHeight="1">
      <c r="A96" s="32"/>
      <c r="B96" s="33"/>
      <c r="C96" s="32"/>
      <c r="E96" s="32"/>
      <c r="F96" s="32"/>
      <c r="G96" s="32"/>
      <c r="H96" s="35"/>
      <c r="I96" s="35"/>
      <c r="J96" s="35"/>
      <c r="K96" s="35"/>
    </row>
    <row r="97" spans="1:11" s="34" customFormat="1" ht="20.25" customHeight="1">
      <c r="A97" s="32"/>
      <c r="B97" s="33"/>
      <c r="C97" s="32"/>
      <c r="E97" s="32"/>
      <c r="F97" s="32"/>
      <c r="G97" s="32"/>
      <c r="H97" s="35"/>
      <c r="I97" s="35"/>
      <c r="J97" s="35"/>
      <c r="K97" s="35"/>
    </row>
    <row r="98" spans="1:11" s="34" customFormat="1" ht="20.25" customHeight="1">
      <c r="A98" s="32"/>
      <c r="B98" s="33"/>
      <c r="C98" s="32"/>
      <c r="E98" s="32"/>
      <c r="F98" s="32"/>
      <c r="G98" s="32"/>
      <c r="H98" s="35"/>
      <c r="I98" s="35"/>
      <c r="J98" s="35"/>
      <c r="K98" s="35"/>
    </row>
    <row r="99" spans="1:11" s="34" customFormat="1" ht="20.25" customHeight="1">
      <c r="A99" s="32"/>
      <c r="B99" s="33"/>
      <c r="C99" s="32"/>
      <c r="E99" s="32"/>
      <c r="F99" s="32"/>
      <c r="G99" s="32"/>
      <c r="H99" s="35"/>
      <c r="I99" s="35"/>
      <c r="J99" s="35"/>
      <c r="K99" s="35"/>
    </row>
    <row r="100" spans="1:11" s="34" customFormat="1" ht="20.25" customHeight="1">
      <c r="A100" s="32"/>
      <c r="B100" s="33"/>
      <c r="C100" s="32"/>
      <c r="E100" s="32"/>
      <c r="F100" s="32"/>
      <c r="G100" s="32"/>
      <c r="H100" s="35"/>
      <c r="I100" s="35"/>
      <c r="J100" s="35"/>
      <c r="K100" s="35"/>
    </row>
    <row r="101" spans="1:11" s="34" customFormat="1" ht="20.25" customHeight="1">
      <c r="A101" s="32"/>
      <c r="B101" s="33"/>
      <c r="C101" s="32"/>
      <c r="E101" s="32"/>
      <c r="F101" s="32"/>
      <c r="G101" s="32"/>
      <c r="H101" s="35"/>
      <c r="I101" s="35"/>
      <c r="J101" s="35"/>
      <c r="K101" s="35"/>
    </row>
    <row r="102" spans="1:11" s="34" customFormat="1" ht="20.25" customHeight="1">
      <c r="A102" s="32"/>
      <c r="B102" s="33"/>
      <c r="C102" s="32"/>
      <c r="E102" s="32"/>
      <c r="F102" s="32"/>
      <c r="G102" s="32"/>
      <c r="H102" s="35"/>
      <c r="I102" s="35"/>
      <c r="J102" s="35"/>
      <c r="K102" s="35"/>
    </row>
    <row r="103" spans="1:11" s="34" customFormat="1" ht="20.25" customHeight="1">
      <c r="A103" s="32"/>
      <c r="B103" s="33"/>
      <c r="C103" s="32"/>
      <c r="E103" s="32"/>
      <c r="F103" s="32"/>
      <c r="G103" s="32"/>
      <c r="H103" s="35"/>
      <c r="I103" s="35"/>
      <c r="J103" s="35"/>
      <c r="K103" s="35"/>
    </row>
    <row r="104" spans="1:11" s="34" customFormat="1" ht="20.25" customHeight="1">
      <c r="A104" s="32"/>
      <c r="B104" s="33"/>
      <c r="C104" s="32"/>
      <c r="E104" s="32"/>
      <c r="F104" s="32"/>
      <c r="G104" s="32"/>
      <c r="H104" s="35"/>
      <c r="I104" s="35"/>
      <c r="J104" s="35"/>
      <c r="K104" s="35"/>
    </row>
    <row r="105" spans="1:11" s="34" customFormat="1" ht="20.25" customHeight="1">
      <c r="A105" s="32"/>
      <c r="B105" s="33"/>
      <c r="C105" s="32"/>
      <c r="E105" s="32"/>
      <c r="F105" s="32"/>
      <c r="G105" s="32"/>
      <c r="H105" s="35"/>
      <c r="I105" s="35"/>
      <c r="J105" s="35"/>
      <c r="K105" s="35"/>
    </row>
    <row r="106" spans="1:11" s="34" customFormat="1" ht="20.25" customHeight="1">
      <c r="A106" s="32"/>
      <c r="B106" s="33"/>
      <c r="C106" s="32"/>
      <c r="E106" s="32"/>
      <c r="F106" s="32"/>
      <c r="G106" s="32"/>
      <c r="H106" s="35"/>
      <c r="I106" s="35"/>
      <c r="J106" s="35"/>
      <c r="K106" s="35"/>
    </row>
    <row r="107" spans="1:11" s="34" customFormat="1" ht="20.25" customHeight="1">
      <c r="A107" s="32"/>
      <c r="B107" s="33"/>
      <c r="C107" s="32"/>
      <c r="E107" s="32"/>
      <c r="F107" s="32"/>
      <c r="G107" s="32"/>
      <c r="H107" s="35"/>
      <c r="I107" s="35"/>
      <c r="J107" s="35"/>
      <c r="K107" s="35"/>
    </row>
    <row r="108" spans="1:11" s="34" customFormat="1" ht="20.25" customHeight="1">
      <c r="A108" s="32"/>
      <c r="B108" s="33"/>
      <c r="C108" s="32"/>
      <c r="E108" s="32"/>
      <c r="F108" s="32"/>
      <c r="G108" s="32"/>
      <c r="H108" s="35"/>
      <c r="I108" s="35"/>
      <c r="J108" s="35"/>
      <c r="K108" s="35"/>
    </row>
    <row r="109" spans="1:11" s="34" customFormat="1" ht="20.25" customHeight="1">
      <c r="A109" s="32"/>
      <c r="B109" s="33"/>
      <c r="C109" s="32"/>
      <c r="E109" s="32"/>
      <c r="F109" s="32"/>
      <c r="G109" s="32"/>
      <c r="H109" s="35"/>
      <c r="I109" s="35"/>
      <c r="J109" s="35"/>
      <c r="K109" s="35"/>
    </row>
    <row r="110" spans="1:11" s="34" customFormat="1" ht="20.25" customHeight="1">
      <c r="A110" s="32"/>
      <c r="B110" s="33"/>
      <c r="C110" s="32"/>
      <c r="E110" s="32"/>
      <c r="F110" s="32"/>
      <c r="G110" s="32"/>
      <c r="H110" s="35"/>
      <c r="I110" s="35"/>
      <c r="J110" s="35"/>
      <c r="K110" s="35"/>
    </row>
    <row r="111" spans="1:11" s="34" customFormat="1" ht="20.25" customHeight="1">
      <c r="A111" s="32"/>
      <c r="B111" s="33"/>
      <c r="C111" s="32"/>
      <c r="E111" s="32"/>
      <c r="F111" s="32"/>
      <c r="G111" s="32"/>
      <c r="H111" s="35"/>
      <c r="I111" s="35"/>
      <c r="J111" s="35"/>
      <c r="K111" s="35"/>
    </row>
    <row r="112" spans="1:11" s="34" customFormat="1" ht="20.25" customHeight="1">
      <c r="A112" s="32"/>
      <c r="B112" s="33"/>
      <c r="C112" s="32"/>
      <c r="E112" s="32"/>
      <c r="F112" s="32"/>
      <c r="G112" s="32"/>
      <c r="H112" s="35"/>
      <c r="I112" s="35"/>
      <c r="J112" s="35"/>
      <c r="K112" s="35"/>
    </row>
    <row r="113" spans="1:11" s="34" customFormat="1" ht="20.25" customHeight="1">
      <c r="A113" s="32"/>
      <c r="B113" s="33"/>
      <c r="C113" s="32"/>
      <c r="E113" s="32"/>
      <c r="F113" s="32"/>
      <c r="G113" s="32"/>
      <c r="H113" s="35"/>
      <c r="I113" s="35"/>
      <c r="J113" s="35"/>
      <c r="K113" s="35"/>
    </row>
    <row r="114" spans="1:11" s="34" customFormat="1" ht="20.25" customHeight="1">
      <c r="A114" s="32"/>
      <c r="B114" s="33"/>
      <c r="C114" s="32"/>
      <c r="E114" s="32"/>
      <c r="F114" s="32"/>
      <c r="G114" s="32"/>
      <c r="H114" s="35"/>
      <c r="I114" s="35"/>
      <c r="J114" s="35"/>
      <c r="K114" s="35"/>
    </row>
    <row r="115" spans="1:11" s="34" customFormat="1" ht="20.25" customHeight="1">
      <c r="A115" s="32"/>
      <c r="B115" s="33"/>
      <c r="C115" s="32"/>
      <c r="E115" s="32"/>
      <c r="F115" s="32"/>
      <c r="G115" s="32"/>
      <c r="H115" s="35"/>
      <c r="I115" s="35"/>
      <c r="J115" s="35"/>
      <c r="K115" s="35"/>
    </row>
    <row r="116" spans="1:11" s="34" customFormat="1" ht="20.25" customHeight="1">
      <c r="A116" s="32"/>
      <c r="B116" s="33"/>
      <c r="C116" s="32"/>
      <c r="E116" s="32"/>
      <c r="F116" s="32"/>
      <c r="G116" s="32"/>
      <c r="H116" s="35"/>
      <c r="I116" s="35"/>
      <c r="J116" s="35"/>
      <c r="K116" s="35"/>
    </row>
    <row r="117" spans="1:11" s="34" customFormat="1" ht="20.25" customHeight="1">
      <c r="A117" s="32"/>
      <c r="B117" s="33"/>
      <c r="C117" s="32"/>
      <c r="E117" s="32"/>
      <c r="F117" s="32"/>
      <c r="G117" s="32"/>
      <c r="H117" s="35"/>
      <c r="I117" s="35"/>
      <c r="J117" s="35"/>
      <c r="K117" s="35"/>
    </row>
    <row r="118" spans="1:11" s="34" customFormat="1" ht="20.25" customHeight="1">
      <c r="A118" s="32"/>
      <c r="B118" s="33"/>
      <c r="C118" s="32"/>
      <c r="E118" s="32"/>
      <c r="F118" s="32"/>
      <c r="G118" s="32"/>
      <c r="H118" s="35"/>
      <c r="I118" s="35"/>
      <c r="J118" s="35"/>
      <c r="K118" s="35"/>
    </row>
  </sheetData>
  <mergeCells count="7">
    <mergeCell ref="A27:G27"/>
    <mergeCell ref="A1:K1"/>
    <mergeCell ref="A2:K2"/>
    <mergeCell ref="A3:K3"/>
    <mergeCell ref="A5:H5"/>
    <mergeCell ref="B7:B26"/>
    <mergeCell ref="C7:C26"/>
  </mergeCells>
  <pageMargins left="0.79" right="0.19" top="0.85" bottom="0.33" header="0.82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opLeftCell="A19" zoomScale="83" zoomScaleNormal="83" workbookViewId="0">
      <selection activeCell="P35" sqref="P35"/>
    </sheetView>
  </sheetViews>
  <sheetFormatPr defaultColWidth="8.85546875" defaultRowHeight="20.25" customHeight="1"/>
  <cols>
    <col min="1" max="1" width="7.28515625" style="32" customWidth="1"/>
    <col min="2" max="2" width="15.28515625" style="33" customWidth="1"/>
    <col min="3" max="3" width="13.140625" style="32" customWidth="1"/>
    <col min="4" max="4" width="21.5703125" style="34" customWidth="1"/>
    <col min="5" max="5" width="13.28515625" style="32" customWidth="1"/>
    <col min="6" max="6" width="9.7109375" style="32" customWidth="1"/>
    <col min="7" max="7" width="9.28515625" style="32" customWidth="1"/>
    <col min="8" max="8" width="12.140625" style="35" customWidth="1"/>
    <col min="9" max="9" width="9" style="16" customWidth="1"/>
    <col min="10" max="10" width="16.85546875" style="16" customWidth="1"/>
    <col min="11" max="11" width="11.42578125" style="16" customWidth="1"/>
    <col min="12" max="12" width="15.140625" style="9" customWidth="1"/>
    <col min="13" max="13" width="9.140625" style="9" bestFit="1" customWidth="1"/>
    <col min="14" max="14" width="10.140625" style="9" bestFit="1" customWidth="1"/>
    <col min="15" max="16384" width="8.85546875" style="9"/>
  </cols>
  <sheetData>
    <row r="1" spans="1:12" s="18" customFormat="1" ht="24" customHeight="1">
      <c r="A1" s="124" t="s">
        <v>17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2" s="19" customFormat="1" ht="19.5" customHeight="1">
      <c r="A2" s="125" t="s">
        <v>42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2" s="19" customFormat="1" ht="11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s="5" customFormat="1" ht="67.5" customHeight="1">
      <c r="A4" s="3" t="s">
        <v>16</v>
      </c>
      <c r="B4" s="3" t="s">
        <v>0</v>
      </c>
      <c r="C4" s="3" t="s">
        <v>1</v>
      </c>
      <c r="D4" s="3" t="s">
        <v>8</v>
      </c>
      <c r="E4" s="3" t="s">
        <v>2</v>
      </c>
      <c r="F4" s="3" t="s">
        <v>3</v>
      </c>
      <c r="G4" s="3" t="s">
        <v>4</v>
      </c>
      <c r="H4" s="4" t="s">
        <v>5</v>
      </c>
      <c r="I4" s="25" t="s">
        <v>6</v>
      </c>
      <c r="J4" s="4" t="s">
        <v>7</v>
      </c>
      <c r="K4" s="4" t="s">
        <v>70</v>
      </c>
      <c r="L4" s="3" t="s">
        <v>20</v>
      </c>
    </row>
    <row r="5" spans="1:12" s="6" customFormat="1" ht="23.25" customHeight="1">
      <c r="A5" s="111" t="s">
        <v>11</v>
      </c>
      <c r="B5" s="112"/>
      <c r="C5" s="112"/>
      <c r="D5" s="112"/>
      <c r="E5" s="112"/>
      <c r="F5" s="112"/>
      <c r="G5" s="112"/>
      <c r="H5" s="112"/>
      <c r="I5" s="112"/>
      <c r="J5" s="112"/>
      <c r="K5" s="113"/>
      <c r="L5" s="23"/>
    </row>
    <row r="6" spans="1:12" ht="18.75" customHeight="1">
      <c r="A6" s="114" t="s">
        <v>59</v>
      </c>
      <c r="B6" s="115"/>
      <c r="C6" s="115"/>
      <c r="D6" s="116"/>
      <c r="E6" s="116"/>
      <c r="F6" s="116"/>
      <c r="G6" s="116"/>
      <c r="H6" s="116"/>
      <c r="I6" s="116"/>
      <c r="J6" s="116"/>
      <c r="K6" s="117"/>
      <c r="L6" s="24"/>
    </row>
    <row r="7" spans="1:12" ht="22.5" customHeight="1">
      <c r="A7" s="90">
        <v>1</v>
      </c>
      <c r="B7" s="121" t="s">
        <v>12</v>
      </c>
      <c r="C7" s="121" t="s">
        <v>14</v>
      </c>
      <c r="D7" s="57" t="s">
        <v>22</v>
      </c>
      <c r="E7" s="69" t="s">
        <v>43</v>
      </c>
      <c r="F7" s="58" t="s">
        <v>13</v>
      </c>
      <c r="G7" s="59" t="s">
        <v>44</v>
      </c>
      <c r="H7" s="60">
        <v>2000</v>
      </c>
      <c r="I7" s="60">
        <v>10000</v>
      </c>
      <c r="J7" s="60">
        <v>20000000</v>
      </c>
      <c r="K7" s="61">
        <v>20000</v>
      </c>
      <c r="L7" s="62">
        <f>K7</f>
        <v>20000</v>
      </c>
    </row>
    <row r="8" spans="1:12" ht="22.5" customHeight="1">
      <c r="A8" s="91">
        <v>2</v>
      </c>
      <c r="B8" s="122"/>
      <c r="C8" s="122"/>
      <c r="D8" s="70" t="s">
        <v>23</v>
      </c>
      <c r="E8" s="71" t="s">
        <v>45</v>
      </c>
      <c r="F8" s="72" t="s">
        <v>13</v>
      </c>
      <c r="G8" s="73" t="s">
        <v>44</v>
      </c>
      <c r="H8" s="74">
        <v>7000</v>
      </c>
      <c r="I8" s="74">
        <v>10000</v>
      </c>
      <c r="J8" s="74">
        <v>70000000</v>
      </c>
      <c r="K8" s="75">
        <v>70000</v>
      </c>
      <c r="L8" s="76"/>
    </row>
    <row r="9" spans="1:12" ht="22.5" customHeight="1">
      <c r="A9" s="91">
        <v>3</v>
      </c>
      <c r="B9" s="122"/>
      <c r="C9" s="122"/>
      <c r="D9" s="70" t="s">
        <v>24</v>
      </c>
      <c r="E9" s="77" t="s">
        <v>46</v>
      </c>
      <c r="F9" s="72" t="s">
        <v>13</v>
      </c>
      <c r="G9" s="73" t="s">
        <v>44</v>
      </c>
      <c r="H9" s="74">
        <v>5000</v>
      </c>
      <c r="I9" s="74">
        <v>10000</v>
      </c>
      <c r="J9" s="74">
        <v>50000000</v>
      </c>
      <c r="K9" s="75">
        <v>50000</v>
      </c>
      <c r="L9" s="76"/>
    </row>
    <row r="10" spans="1:12" ht="22.5" customHeight="1">
      <c r="A10" s="91">
        <v>4</v>
      </c>
      <c r="B10" s="122"/>
      <c r="C10" s="122"/>
      <c r="D10" s="70" t="s">
        <v>25</v>
      </c>
      <c r="E10" s="77" t="s">
        <v>47</v>
      </c>
      <c r="F10" s="72" t="s">
        <v>13</v>
      </c>
      <c r="G10" s="73" t="s">
        <v>44</v>
      </c>
      <c r="H10" s="74">
        <v>10000</v>
      </c>
      <c r="I10" s="74">
        <v>10000</v>
      </c>
      <c r="J10" s="74">
        <v>100000000</v>
      </c>
      <c r="K10" s="75">
        <v>100000</v>
      </c>
      <c r="L10" s="76"/>
    </row>
    <row r="11" spans="1:12" ht="22.5" customHeight="1">
      <c r="A11" s="91">
        <v>5</v>
      </c>
      <c r="B11" s="122"/>
      <c r="C11" s="122"/>
      <c r="D11" s="70" t="s">
        <v>27</v>
      </c>
      <c r="E11" s="71" t="s">
        <v>48</v>
      </c>
      <c r="F11" s="72" t="s">
        <v>13</v>
      </c>
      <c r="G11" s="73" t="s">
        <v>44</v>
      </c>
      <c r="H11" s="74">
        <v>10000</v>
      </c>
      <c r="I11" s="74">
        <v>10000</v>
      </c>
      <c r="J11" s="74">
        <v>100000000</v>
      </c>
      <c r="K11" s="75">
        <v>100000</v>
      </c>
      <c r="L11" s="76"/>
    </row>
    <row r="12" spans="1:12" ht="22.5" customHeight="1">
      <c r="A12" s="91">
        <v>6</v>
      </c>
      <c r="B12" s="122"/>
      <c r="C12" s="122"/>
      <c r="D12" s="70" t="s">
        <v>30</v>
      </c>
      <c r="E12" s="77" t="s">
        <v>49</v>
      </c>
      <c r="F12" s="72" t="s">
        <v>13</v>
      </c>
      <c r="G12" s="73" t="s">
        <v>44</v>
      </c>
      <c r="H12" s="74">
        <v>2000</v>
      </c>
      <c r="I12" s="74">
        <v>10000</v>
      </c>
      <c r="J12" s="74">
        <v>20000000</v>
      </c>
      <c r="K12" s="75">
        <v>20000</v>
      </c>
      <c r="L12" s="76"/>
    </row>
    <row r="13" spans="1:12" ht="22.5" customHeight="1">
      <c r="A13" s="91">
        <v>7</v>
      </c>
      <c r="B13" s="122"/>
      <c r="C13" s="122"/>
      <c r="D13" s="70" t="s">
        <v>31</v>
      </c>
      <c r="E13" s="77" t="s">
        <v>50</v>
      </c>
      <c r="F13" s="72" t="s">
        <v>13</v>
      </c>
      <c r="G13" s="73" t="s">
        <v>44</v>
      </c>
      <c r="H13" s="74">
        <v>3000</v>
      </c>
      <c r="I13" s="74">
        <v>10000</v>
      </c>
      <c r="J13" s="74">
        <v>30000000</v>
      </c>
      <c r="K13" s="75">
        <v>30000</v>
      </c>
      <c r="L13" s="76"/>
    </row>
    <row r="14" spans="1:12" ht="22.5" customHeight="1">
      <c r="A14" s="91">
        <v>8</v>
      </c>
      <c r="B14" s="122"/>
      <c r="C14" s="122"/>
      <c r="D14" s="70" t="s">
        <v>32</v>
      </c>
      <c r="E14" s="77" t="s">
        <v>51</v>
      </c>
      <c r="F14" s="72" t="s">
        <v>13</v>
      </c>
      <c r="G14" s="73" t="s">
        <v>44</v>
      </c>
      <c r="H14" s="74">
        <v>3500</v>
      </c>
      <c r="I14" s="74">
        <v>10000</v>
      </c>
      <c r="J14" s="74">
        <v>35000000</v>
      </c>
      <c r="K14" s="75">
        <v>35000</v>
      </c>
      <c r="L14" s="76"/>
    </row>
    <row r="15" spans="1:12" ht="22.5" customHeight="1">
      <c r="A15" s="91">
        <v>9</v>
      </c>
      <c r="B15" s="122"/>
      <c r="C15" s="122"/>
      <c r="D15" s="70" t="s">
        <v>34</v>
      </c>
      <c r="E15" s="71" t="s">
        <v>52</v>
      </c>
      <c r="F15" s="72" t="s">
        <v>13</v>
      </c>
      <c r="G15" s="73" t="s">
        <v>44</v>
      </c>
      <c r="H15" s="74">
        <v>12000</v>
      </c>
      <c r="I15" s="74">
        <v>10000</v>
      </c>
      <c r="J15" s="74">
        <v>120000000</v>
      </c>
      <c r="K15" s="75">
        <v>120000</v>
      </c>
      <c r="L15" s="76">
        <f>K15</f>
        <v>120000</v>
      </c>
    </row>
    <row r="16" spans="1:12" ht="22.5" customHeight="1">
      <c r="A16" s="91">
        <v>10</v>
      </c>
      <c r="B16" s="122"/>
      <c r="C16" s="122"/>
      <c r="D16" s="70" t="s">
        <v>35</v>
      </c>
      <c r="E16" s="71" t="s">
        <v>53</v>
      </c>
      <c r="F16" s="72" t="s">
        <v>13</v>
      </c>
      <c r="G16" s="73" t="s">
        <v>44</v>
      </c>
      <c r="H16" s="74">
        <v>3000</v>
      </c>
      <c r="I16" s="74">
        <v>10000</v>
      </c>
      <c r="J16" s="74">
        <v>30000000</v>
      </c>
      <c r="K16" s="75">
        <v>30000</v>
      </c>
      <c r="L16" s="76">
        <f>K16</f>
        <v>30000</v>
      </c>
    </row>
    <row r="17" spans="1:12" ht="22.5" customHeight="1">
      <c r="A17" s="91">
        <v>11</v>
      </c>
      <c r="B17" s="122"/>
      <c r="C17" s="122"/>
      <c r="D17" s="70" t="s">
        <v>36</v>
      </c>
      <c r="E17" s="71" t="s">
        <v>54</v>
      </c>
      <c r="F17" s="72" t="s">
        <v>13</v>
      </c>
      <c r="G17" s="73" t="s">
        <v>44</v>
      </c>
      <c r="H17" s="74">
        <v>3000</v>
      </c>
      <c r="I17" s="74">
        <v>10000</v>
      </c>
      <c r="J17" s="74">
        <v>30000000</v>
      </c>
      <c r="K17" s="75">
        <v>30000</v>
      </c>
      <c r="L17" s="76"/>
    </row>
    <row r="18" spans="1:12" ht="22.5" customHeight="1">
      <c r="A18" s="91">
        <v>12</v>
      </c>
      <c r="B18" s="122"/>
      <c r="C18" s="122"/>
      <c r="D18" s="70" t="s">
        <v>37</v>
      </c>
      <c r="E18" s="71" t="s">
        <v>55</v>
      </c>
      <c r="F18" s="72" t="s">
        <v>13</v>
      </c>
      <c r="G18" s="73" t="s">
        <v>44</v>
      </c>
      <c r="H18" s="74">
        <v>3000</v>
      </c>
      <c r="I18" s="74">
        <v>10000</v>
      </c>
      <c r="J18" s="74">
        <v>30000000</v>
      </c>
      <c r="K18" s="75">
        <v>30000</v>
      </c>
      <c r="L18" s="76"/>
    </row>
    <row r="19" spans="1:12" ht="22.5" customHeight="1">
      <c r="A19" s="91">
        <v>13</v>
      </c>
      <c r="B19" s="122"/>
      <c r="C19" s="122"/>
      <c r="D19" s="70" t="s">
        <v>38</v>
      </c>
      <c r="E19" s="77" t="s">
        <v>56</v>
      </c>
      <c r="F19" s="72" t="s">
        <v>13</v>
      </c>
      <c r="G19" s="73" t="s">
        <v>44</v>
      </c>
      <c r="H19" s="74">
        <v>7300</v>
      </c>
      <c r="I19" s="74">
        <v>10000</v>
      </c>
      <c r="J19" s="74">
        <v>73000000</v>
      </c>
      <c r="K19" s="75">
        <v>73000</v>
      </c>
      <c r="L19" s="76"/>
    </row>
    <row r="20" spans="1:12" ht="22.5" customHeight="1">
      <c r="A20" s="91">
        <v>14</v>
      </c>
      <c r="B20" s="122"/>
      <c r="C20" s="122"/>
      <c r="D20" s="70" t="s">
        <v>39</v>
      </c>
      <c r="E20" s="77" t="s">
        <v>57</v>
      </c>
      <c r="F20" s="72" t="s">
        <v>13</v>
      </c>
      <c r="G20" s="73" t="s">
        <v>44</v>
      </c>
      <c r="H20" s="74">
        <v>6700</v>
      </c>
      <c r="I20" s="74">
        <v>10000</v>
      </c>
      <c r="J20" s="74">
        <v>67000000</v>
      </c>
      <c r="K20" s="75">
        <v>67000</v>
      </c>
      <c r="L20" s="76"/>
    </row>
    <row r="21" spans="1:12" ht="22.5" customHeight="1">
      <c r="A21" s="92">
        <v>15</v>
      </c>
      <c r="B21" s="123"/>
      <c r="C21" s="123"/>
      <c r="D21" s="63" t="s">
        <v>40</v>
      </c>
      <c r="E21" s="78" t="s">
        <v>58</v>
      </c>
      <c r="F21" s="64" t="s">
        <v>13</v>
      </c>
      <c r="G21" s="65" t="s">
        <v>44</v>
      </c>
      <c r="H21" s="66">
        <v>8100</v>
      </c>
      <c r="I21" s="66">
        <v>10000</v>
      </c>
      <c r="J21" s="66">
        <v>81000000</v>
      </c>
      <c r="K21" s="67">
        <v>81000</v>
      </c>
      <c r="L21" s="68"/>
    </row>
    <row r="22" spans="1:12" ht="23.25" customHeight="1">
      <c r="A22" s="47"/>
      <c r="B22" s="119" t="s">
        <v>15</v>
      </c>
      <c r="C22" s="119"/>
      <c r="D22" s="119"/>
      <c r="E22" s="119"/>
      <c r="F22" s="119"/>
      <c r="G22" s="119"/>
      <c r="H22" s="49">
        <f>SUM(H7:H21)</f>
        <v>85600</v>
      </c>
      <c r="I22" s="50"/>
      <c r="J22" s="49">
        <f>SUM(J7:J21)</f>
        <v>856000000</v>
      </c>
      <c r="K22" s="49">
        <f>SUM(K7:K21)</f>
        <v>856000</v>
      </c>
      <c r="L22" s="48">
        <f>K22</f>
        <v>856000</v>
      </c>
    </row>
    <row r="23" spans="1:12" ht="19.5" customHeight="1">
      <c r="A23" s="114" t="s">
        <v>60</v>
      </c>
      <c r="B23" s="118"/>
      <c r="C23" s="118"/>
      <c r="D23" s="116"/>
      <c r="E23" s="116"/>
      <c r="F23" s="116"/>
      <c r="G23" s="116"/>
      <c r="H23" s="116"/>
      <c r="I23" s="116"/>
      <c r="J23" s="116"/>
      <c r="K23" s="117"/>
      <c r="L23" s="24"/>
    </row>
    <row r="24" spans="1:12" ht="31.5" customHeight="1">
      <c r="A24" s="90">
        <v>16</v>
      </c>
      <c r="B24" s="121" t="s">
        <v>12</v>
      </c>
      <c r="C24" s="121" t="s">
        <v>14</v>
      </c>
      <c r="D24" s="57" t="s">
        <v>26</v>
      </c>
      <c r="E24" s="79" t="s">
        <v>61</v>
      </c>
      <c r="F24" s="80" t="s">
        <v>13</v>
      </c>
      <c r="G24" s="80" t="s">
        <v>44</v>
      </c>
      <c r="H24" s="81">
        <v>15000</v>
      </c>
      <c r="I24" s="82">
        <v>10000</v>
      </c>
      <c r="J24" s="82">
        <v>150000000</v>
      </c>
      <c r="K24" s="82">
        <v>150000</v>
      </c>
      <c r="L24" s="83"/>
    </row>
    <row r="25" spans="1:12" ht="29.25" customHeight="1">
      <c r="A25" s="92">
        <v>17</v>
      </c>
      <c r="B25" s="123"/>
      <c r="C25" s="123"/>
      <c r="D25" s="84" t="s">
        <v>28</v>
      </c>
      <c r="E25" s="85" t="s">
        <v>62</v>
      </c>
      <c r="F25" s="86" t="s">
        <v>13</v>
      </c>
      <c r="G25" s="86" t="s">
        <v>44</v>
      </c>
      <c r="H25" s="87">
        <v>20000</v>
      </c>
      <c r="I25" s="88">
        <v>10000</v>
      </c>
      <c r="J25" s="88">
        <v>200000000</v>
      </c>
      <c r="K25" s="88">
        <v>200000</v>
      </c>
      <c r="L25" s="89"/>
    </row>
    <row r="26" spans="1:12" ht="24.75" customHeight="1">
      <c r="A26" s="119" t="s">
        <v>15</v>
      </c>
      <c r="B26" s="119"/>
      <c r="C26" s="119"/>
      <c r="D26" s="119"/>
      <c r="E26" s="119"/>
      <c r="F26" s="119"/>
      <c r="G26" s="119"/>
      <c r="H26" s="49">
        <f>SUM(H24:H25)</f>
        <v>35000</v>
      </c>
      <c r="I26" s="50"/>
      <c r="J26" s="49">
        <f>SUM(J24:J25)</f>
        <v>350000000</v>
      </c>
      <c r="K26" s="49">
        <f>SUM(K24:K25)</f>
        <v>350000</v>
      </c>
      <c r="L26" s="48">
        <f>K26</f>
        <v>350000</v>
      </c>
    </row>
    <row r="27" spans="1:12" ht="32.1" customHeight="1">
      <c r="A27" s="114" t="s">
        <v>65</v>
      </c>
      <c r="B27" s="115"/>
      <c r="C27" s="115"/>
      <c r="D27" s="116"/>
      <c r="E27" s="116"/>
      <c r="F27" s="116"/>
      <c r="G27" s="116"/>
      <c r="H27" s="116"/>
      <c r="I27" s="116"/>
      <c r="J27" s="116"/>
      <c r="K27" s="117"/>
      <c r="L27" s="24"/>
    </row>
    <row r="28" spans="1:12" ht="44.25" customHeight="1">
      <c r="A28" s="47">
        <v>18</v>
      </c>
      <c r="B28" s="51" t="s">
        <v>12</v>
      </c>
      <c r="C28" s="51" t="s">
        <v>14</v>
      </c>
      <c r="D28" s="40" t="s">
        <v>41</v>
      </c>
      <c r="E28" s="42" t="s">
        <v>63</v>
      </c>
      <c r="F28" s="51" t="s">
        <v>13</v>
      </c>
      <c r="G28" s="51" t="s">
        <v>64</v>
      </c>
      <c r="H28" s="41">
        <v>600</v>
      </c>
      <c r="I28" s="52">
        <v>10000</v>
      </c>
      <c r="J28" s="52">
        <v>6000000</v>
      </c>
      <c r="K28" s="52">
        <v>6000</v>
      </c>
      <c r="L28" s="48">
        <f>K28</f>
        <v>6000</v>
      </c>
    </row>
    <row r="29" spans="1:12" ht="26.25" customHeight="1">
      <c r="A29" s="47"/>
      <c r="B29" s="119" t="s">
        <v>15</v>
      </c>
      <c r="C29" s="119"/>
      <c r="D29" s="119"/>
      <c r="E29" s="119"/>
      <c r="F29" s="119"/>
      <c r="G29" s="119"/>
      <c r="H29" s="49">
        <f>SUM(H28:H28)</f>
        <v>600</v>
      </c>
      <c r="I29" s="50"/>
      <c r="J29" s="49">
        <f>SUM(J28:J28)</f>
        <v>6000000</v>
      </c>
      <c r="K29" s="49">
        <f>SUM(K28:K28)</f>
        <v>6000</v>
      </c>
      <c r="L29" s="48">
        <f>K29</f>
        <v>6000</v>
      </c>
    </row>
    <row r="30" spans="1:12" ht="25.15" customHeight="1">
      <c r="A30" s="120" t="s">
        <v>66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24"/>
    </row>
    <row r="31" spans="1:12" ht="39.75" customHeight="1">
      <c r="A31" s="47">
        <v>19</v>
      </c>
      <c r="B31" s="51" t="s">
        <v>12</v>
      </c>
      <c r="C31" s="51" t="s">
        <v>14</v>
      </c>
      <c r="D31" s="40" t="s">
        <v>29</v>
      </c>
      <c r="E31" s="42" t="s">
        <v>67</v>
      </c>
      <c r="F31" s="51" t="s">
        <v>13</v>
      </c>
      <c r="G31" s="51" t="s">
        <v>44</v>
      </c>
      <c r="H31" s="41">
        <v>10000</v>
      </c>
      <c r="I31" s="52">
        <v>10000</v>
      </c>
      <c r="J31" s="52">
        <v>100000000</v>
      </c>
      <c r="K31" s="52">
        <v>100000</v>
      </c>
      <c r="L31" s="48">
        <f>K31</f>
        <v>100000</v>
      </c>
    </row>
    <row r="32" spans="1:12" ht="27.75" customHeight="1">
      <c r="A32" s="47"/>
      <c r="B32" s="119" t="s">
        <v>15</v>
      </c>
      <c r="C32" s="119"/>
      <c r="D32" s="119"/>
      <c r="E32" s="119"/>
      <c r="F32" s="119"/>
      <c r="G32" s="119"/>
      <c r="H32" s="49">
        <f>SUM(H31:H31)</f>
        <v>10000</v>
      </c>
      <c r="I32" s="50"/>
      <c r="J32" s="49">
        <f>SUM(J31:J31)</f>
        <v>100000000</v>
      </c>
      <c r="K32" s="49">
        <f>SUM(K31:K31)</f>
        <v>100000</v>
      </c>
      <c r="L32" s="48">
        <f>K32</f>
        <v>100000</v>
      </c>
    </row>
    <row r="33" spans="1:12" ht="25.15" customHeight="1">
      <c r="A33" s="120" t="s">
        <v>71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24"/>
    </row>
    <row r="34" spans="1:12" ht="39.75" customHeight="1">
      <c r="A34" s="47">
        <v>20</v>
      </c>
      <c r="B34" s="51" t="s">
        <v>12</v>
      </c>
      <c r="C34" s="51" t="s">
        <v>14</v>
      </c>
      <c r="D34" s="40" t="s">
        <v>33</v>
      </c>
      <c r="E34" s="42" t="s">
        <v>68</v>
      </c>
      <c r="F34" s="51" t="s">
        <v>13</v>
      </c>
      <c r="G34" s="51" t="s">
        <v>44</v>
      </c>
      <c r="H34" s="41">
        <v>4000</v>
      </c>
      <c r="I34" s="52">
        <v>10000</v>
      </c>
      <c r="J34" s="52">
        <v>40000000</v>
      </c>
      <c r="K34" s="52">
        <v>40000</v>
      </c>
      <c r="L34" s="48">
        <f>K34</f>
        <v>40000</v>
      </c>
    </row>
    <row r="35" spans="1:12" ht="24.75" customHeight="1">
      <c r="A35" s="47"/>
      <c r="B35" s="119" t="s">
        <v>15</v>
      </c>
      <c r="C35" s="119"/>
      <c r="D35" s="119"/>
      <c r="E35" s="119"/>
      <c r="F35" s="119"/>
      <c r="G35" s="119"/>
      <c r="H35" s="49">
        <f>SUM(H34:H34)</f>
        <v>4000</v>
      </c>
      <c r="I35" s="50"/>
      <c r="J35" s="49">
        <f>SUM(J34:J34)</f>
        <v>40000000</v>
      </c>
      <c r="K35" s="49">
        <f>SUM(K34:K34)</f>
        <v>40000</v>
      </c>
      <c r="L35" s="48">
        <f>K35</f>
        <v>40000</v>
      </c>
    </row>
    <row r="36" spans="1:12" ht="24.75" customHeight="1">
      <c r="A36" s="110" t="s">
        <v>9</v>
      </c>
      <c r="B36" s="110"/>
      <c r="C36" s="110"/>
      <c r="D36" s="110"/>
      <c r="E36" s="110"/>
      <c r="F36" s="110"/>
      <c r="G36" s="110"/>
      <c r="H36" s="15">
        <f>H22+H26+H29+H32+H35</f>
        <v>135200</v>
      </c>
      <c r="I36" s="27"/>
      <c r="J36" s="15">
        <f>J22+J26+J29+J32+J35</f>
        <v>1352000000</v>
      </c>
      <c r="K36" s="15">
        <f>K22+K26+K29+K32+K35</f>
        <v>1352000</v>
      </c>
      <c r="L36" s="15">
        <f>K36*2</f>
        <v>2704000</v>
      </c>
    </row>
    <row r="37" spans="1:12" ht="20.25" customHeight="1">
      <c r="A37" s="53"/>
      <c r="B37" s="54"/>
      <c r="C37" s="53"/>
      <c r="D37" s="55"/>
      <c r="E37" s="53"/>
      <c r="F37" s="53"/>
      <c r="G37" s="53"/>
      <c r="H37" s="56"/>
    </row>
  </sheetData>
  <autoFilter ref="A1:M3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8">
    <mergeCell ref="A1:K1"/>
    <mergeCell ref="A2:K2"/>
    <mergeCell ref="B29:G29"/>
    <mergeCell ref="B22:G22"/>
    <mergeCell ref="C24:C25"/>
    <mergeCell ref="A36:G36"/>
    <mergeCell ref="A5:K5"/>
    <mergeCell ref="A6:K6"/>
    <mergeCell ref="A23:K23"/>
    <mergeCell ref="A26:G26"/>
    <mergeCell ref="A27:K27"/>
    <mergeCell ref="A30:K30"/>
    <mergeCell ref="B32:G32"/>
    <mergeCell ref="A33:K33"/>
    <mergeCell ref="B7:B21"/>
    <mergeCell ref="C7:C21"/>
    <mergeCell ref="B24:B25"/>
    <mergeCell ref="B35:G35"/>
  </mergeCells>
  <pageMargins left="0.59" right="0.16" top="0.23" bottom="0.16" header="0.21" footer="0.16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9"/>
  <sheetViews>
    <sheetView topLeftCell="A5" workbookViewId="0">
      <selection activeCell="N16" sqref="N16"/>
    </sheetView>
  </sheetViews>
  <sheetFormatPr defaultColWidth="8.85546875" defaultRowHeight="20.25" customHeight="1"/>
  <cols>
    <col min="1" max="1" width="5.140625" style="17" customWidth="1"/>
    <col min="2" max="2" width="16.140625" style="28" customWidth="1"/>
    <col min="3" max="3" width="12.85546875" style="17" bestFit="1" customWidth="1"/>
    <col min="4" max="4" width="20.140625" style="21" customWidth="1"/>
    <col min="5" max="5" width="12.85546875" style="17" bestFit="1" customWidth="1"/>
    <col min="6" max="6" width="10.28515625" style="17" customWidth="1"/>
    <col min="7" max="7" width="8.28515625" style="17" customWidth="1"/>
    <col min="8" max="8" width="13.42578125" style="29" bestFit="1" customWidth="1"/>
    <col min="9" max="9" width="8.5703125" style="16" bestFit="1" customWidth="1"/>
    <col min="10" max="10" width="12.42578125" style="16" bestFit="1" customWidth="1"/>
    <col min="11" max="11" width="14" style="16" bestFit="1" customWidth="1"/>
    <col min="12" max="12" width="8.5703125" style="9" bestFit="1" customWidth="1"/>
    <col min="13" max="13" width="9.140625" style="9" bestFit="1" customWidth="1"/>
    <col min="14" max="16384" width="8.85546875" style="9"/>
  </cols>
  <sheetData>
    <row r="1" spans="1:12" s="18" customFormat="1" ht="26.85" hidden="1" customHeight="1">
      <c r="A1" s="124" t="s">
        <v>17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2" s="19" customFormat="1" ht="24.2" hidden="1" customHeight="1">
      <c r="A2" s="126" t="s">
        <v>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2" s="19" customFormat="1" ht="24.2" hidden="1" customHeight="1">
      <c r="A3" s="127" t="s">
        <v>19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2" ht="20.25" hidden="1" customHeight="1"/>
    <row r="5" spans="1:12" ht="39.75" customHeight="1">
      <c r="A5" s="128" t="s">
        <v>69</v>
      </c>
      <c r="B5" s="129"/>
      <c r="C5" s="129"/>
      <c r="D5" s="129"/>
      <c r="E5" s="129"/>
      <c r="F5" s="129"/>
      <c r="G5" s="129"/>
      <c r="H5" s="130"/>
    </row>
    <row r="6" spans="1:12" ht="20.25" customHeight="1">
      <c r="A6" s="43"/>
      <c r="B6" s="44"/>
      <c r="C6" s="44"/>
      <c r="D6" s="44"/>
      <c r="E6" s="44"/>
      <c r="F6" s="44"/>
      <c r="G6" s="44"/>
      <c r="H6" s="45"/>
    </row>
    <row r="7" spans="1:12" s="5" customFormat="1" ht="49.15" customHeight="1">
      <c r="A7" s="3" t="s">
        <v>16</v>
      </c>
      <c r="B7" s="3" t="s">
        <v>0</v>
      </c>
      <c r="C7" s="3" t="s">
        <v>1</v>
      </c>
      <c r="D7" s="3" t="s">
        <v>8</v>
      </c>
      <c r="E7" s="3" t="s">
        <v>2</v>
      </c>
      <c r="F7" s="3" t="s">
        <v>3</v>
      </c>
      <c r="G7" s="3" t="s">
        <v>4</v>
      </c>
      <c r="H7" s="4" t="s">
        <v>5</v>
      </c>
      <c r="I7" s="25" t="s">
        <v>6</v>
      </c>
      <c r="J7" s="4" t="s">
        <v>7</v>
      </c>
      <c r="K7" s="4" t="s">
        <v>10</v>
      </c>
      <c r="L7" s="3" t="s">
        <v>20</v>
      </c>
    </row>
    <row r="8" spans="1:12" ht="27" customHeight="1">
      <c r="A8" s="17">
        <v>1</v>
      </c>
      <c r="B8" s="131" t="s">
        <v>12</v>
      </c>
      <c r="C8" s="131" t="s">
        <v>14</v>
      </c>
      <c r="D8" s="95" t="s">
        <v>22</v>
      </c>
      <c r="E8" s="96" t="s">
        <v>43</v>
      </c>
      <c r="F8" s="97" t="s">
        <v>13</v>
      </c>
      <c r="G8" s="97" t="s">
        <v>44</v>
      </c>
      <c r="H8" s="98">
        <v>2000</v>
      </c>
      <c r="I8" s="8">
        <v>10000</v>
      </c>
      <c r="J8" s="8">
        <f>H8*I8</f>
        <v>20000000</v>
      </c>
      <c r="K8" s="8">
        <f>J8*0.1%</f>
        <v>20000</v>
      </c>
      <c r="L8" s="21"/>
    </row>
    <row r="9" spans="1:12" ht="27" customHeight="1">
      <c r="A9" s="17">
        <v>2</v>
      </c>
      <c r="B9" s="132"/>
      <c r="C9" s="132"/>
      <c r="D9" s="93" t="s">
        <v>23</v>
      </c>
      <c r="E9" s="94" t="s">
        <v>45</v>
      </c>
      <c r="F9" s="99" t="s">
        <v>13</v>
      </c>
      <c r="G9" s="99" t="s">
        <v>44</v>
      </c>
      <c r="H9" s="100">
        <v>7000</v>
      </c>
      <c r="I9" s="11">
        <v>10000</v>
      </c>
      <c r="J9" s="8">
        <f t="shared" ref="J9:J10" si="0">H9*I9</f>
        <v>70000000</v>
      </c>
      <c r="K9" s="8">
        <f t="shared" ref="K9:K10" si="1">J9*0.1%</f>
        <v>70000</v>
      </c>
      <c r="L9" s="21"/>
    </row>
    <row r="10" spans="1:12" ht="27" customHeight="1">
      <c r="A10" s="17">
        <v>3</v>
      </c>
      <c r="B10" s="132"/>
      <c r="C10" s="132"/>
      <c r="D10" s="93" t="s">
        <v>24</v>
      </c>
      <c r="E10" s="101" t="s">
        <v>46</v>
      </c>
      <c r="F10" s="99" t="s">
        <v>13</v>
      </c>
      <c r="G10" s="99" t="s">
        <v>44</v>
      </c>
      <c r="H10" s="100">
        <v>5000</v>
      </c>
      <c r="I10" s="11">
        <v>10000</v>
      </c>
      <c r="J10" s="8">
        <f t="shared" si="0"/>
        <v>50000000</v>
      </c>
      <c r="K10" s="8">
        <f t="shared" si="1"/>
        <v>50000</v>
      </c>
      <c r="L10" s="21"/>
    </row>
    <row r="11" spans="1:12" ht="27" customHeight="1">
      <c r="A11" s="17">
        <v>4</v>
      </c>
      <c r="B11" s="132"/>
      <c r="C11" s="132"/>
      <c r="D11" s="102" t="s">
        <v>25</v>
      </c>
      <c r="E11" s="101" t="s">
        <v>47</v>
      </c>
      <c r="F11" s="99" t="s">
        <v>13</v>
      </c>
      <c r="G11" s="99" t="s">
        <v>44</v>
      </c>
      <c r="H11" s="100">
        <v>10000</v>
      </c>
      <c r="I11" s="11">
        <v>10000</v>
      </c>
      <c r="J11" s="11">
        <f>H11*I11</f>
        <v>100000000</v>
      </c>
      <c r="K11" s="11">
        <f>J11*0.1%</f>
        <v>100000</v>
      </c>
      <c r="L11" s="22"/>
    </row>
    <row r="12" spans="1:12" ht="27" customHeight="1">
      <c r="A12" s="17">
        <v>5</v>
      </c>
      <c r="B12" s="132"/>
      <c r="C12" s="132"/>
      <c r="D12" s="102" t="s">
        <v>26</v>
      </c>
      <c r="E12" s="101" t="s">
        <v>61</v>
      </c>
      <c r="F12" s="99" t="s">
        <v>13</v>
      </c>
      <c r="G12" s="99" t="s">
        <v>44</v>
      </c>
      <c r="H12" s="100">
        <v>15000</v>
      </c>
      <c r="I12" s="11">
        <v>10000</v>
      </c>
      <c r="J12" s="11">
        <f t="shared" ref="J12:J13" si="2">H12*I12</f>
        <v>150000000</v>
      </c>
      <c r="K12" s="11">
        <f t="shared" ref="K12:K13" si="3">J12*0.1%</f>
        <v>150000</v>
      </c>
      <c r="L12" s="22"/>
    </row>
    <row r="13" spans="1:12" ht="27" customHeight="1">
      <c r="A13" s="17">
        <v>6</v>
      </c>
      <c r="B13" s="132"/>
      <c r="C13" s="132"/>
      <c r="D13" s="102" t="s">
        <v>27</v>
      </c>
      <c r="E13" s="101" t="s">
        <v>48</v>
      </c>
      <c r="F13" s="99" t="s">
        <v>13</v>
      </c>
      <c r="G13" s="99" t="s">
        <v>44</v>
      </c>
      <c r="H13" s="100">
        <v>10000</v>
      </c>
      <c r="I13" s="11">
        <v>10000</v>
      </c>
      <c r="J13" s="11">
        <f t="shared" si="2"/>
        <v>100000000</v>
      </c>
      <c r="K13" s="11">
        <f t="shared" si="3"/>
        <v>100000</v>
      </c>
      <c r="L13" s="22"/>
    </row>
    <row r="14" spans="1:12" ht="27" customHeight="1">
      <c r="A14" s="17">
        <v>7</v>
      </c>
      <c r="B14" s="132"/>
      <c r="C14" s="132"/>
      <c r="D14" s="102" t="s">
        <v>28</v>
      </c>
      <c r="E14" s="101" t="s">
        <v>62</v>
      </c>
      <c r="F14" s="99" t="s">
        <v>13</v>
      </c>
      <c r="G14" s="99" t="s">
        <v>44</v>
      </c>
      <c r="H14" s="100">
        <v>20000</v>
      </c>
      <c r="I14" s="26"/>
      <c r="J14" s="11"/>
      <c r="K14" s="11"/>
      <c r="L14" s="22"/>
    </row>
    <row r="15" spans="1:12" ht="27" customHeight="1">
      <c r="A15" s="17">
        <v>8</v>
      </c>
      <c r="B15" s="132"/>
      <c r="C15" s="132"/>
      <c r="D15" s="102" t="s">
        <v>29</v>
      </c>
      <c r="E15" s="101" t="s">
        <v>67</v>
      </c>
      <c r="F15" s="99" t="s">
        <v>13</v>
      </c>
      <c r="G15" s="99" t="s">
        <v>44</v>
      </c>
      <c r="H15" s="100">
        <v>10000</v>
      </c>
      <c r="I15" s="26"/>
      <c r="J15" s="11"/>
      <c r="K15" s="11"/>
      <c r="L15" s="22"/>
    </row>
    <row r="16" spans="1:12" ht="27" customHeight="1">
      <c r="A16" s="17">
        <v>9</v>
      </c>
      <c r="B16" s="132"/>
      <c r="C16" s="132"/>
      <c r="D16" s="102" t="s">
        <v>30</v>
      </c>
      <c r="E16" s="101" t="s">
        <v>49</v>
      </c>
      <c r="F16" s="99" t="s">
        <v>13</v>
      </c>
      <c r="G16" s="99" t="s">
        <v>44</v>
      </c>
      <c r="H16" s="100">
        <v>2000</v>
      </c>
      <c r="I16" s="26"/>
      <c r="J16" s="11"/>
      <c r="K16" s="11"/>
      <c r="L16" s="22"/>
    </row>
    <row r="17" spans="1:12" ht="27" customHeight="1">
      <c r="A17" s="17">
        <v>10</v>
      </c>
      <c r="B17" s="132"/>
      <c r="C17" s="132"/>
      <c r="D17" s="103" t="s">
        <v>31</v>
      </c>
      <c r="E17" s="104" t="s">
        <v>50</v>
      </c>
      <c r="F17" s="105" t="s">
        <v>13</v>
      </c>
      <c r="G17" s="99" t="s">
        <v>44</v>
      </c>
      <c r="H17" s="106">
        <v>3000</v>
      </c>
      <c r="I17" s="26"/>
      <c r="J17" s="11"/>
      <c r="K17" s="11"/>
      <c r="L17" s="22"/>
    </row>
    <row r="18" spans="1:12" ht="27" customHeight="1">
      <c r="B18" s="132"/>
      <c r="C18" s="132"/>
      <c r="D18" s="103"/>
      <c r="E18" s="104"/>
      <c r="F18" s="105"/>
      <c r="G18" s="99"/>
      <c r="H18" s="106"/>
      <c r="I18" s="26"/>
      <c r="J18" s="11"/>
      <c r="K18" s="11"/>
      <c r="L18" s="22"/>
    </row>
    <row r="19" spans="1:12" ht="27" customHeight="1">
      <c r="B19" s="132"/>
      <c r="C19" s="132"/>
      <c r="D19" s="103"/>
      <c r="E19" s="104"/>
      <c r="F19" s="105"/>
      <c r="G19" s="99"/>
      <c r="H19" s="106"/>
      <c r="I19" s="26"/>
      <c r="J19" s="11"/>
      <c r="K19" s="11"/>
      <c r="L19" s="22"/>
    </row>
    <row r="20" spans="1:12" ht="27" customHeight="1">
      <c r="B20" s="132"/>
      <c r="C20" s="132"/>
      <c r="D20" s="103"/>
      <c r="E20" s="104"/>
      <c r="F20" s="105"/>
      <c r="G20" s="99"/>
      <c r="H20" s="106"/>
      <c r="I20" s="26"/>
      <c r="J20" s="11"/>
      <c r="K20" s="11"/>
      <c r="L20" s="22"/>
    </row>
    <row r="21" spans="1:12" ht="27" customHeight="1">
      <c r="B21" s="132"/>
      <c r="C21" s="132"/>
      <c r="D21" s="103"/>
      <c r="E21" s="104"/>
      <c r="F21" s="105"/>
      <c r="G21" s="99"/>
      <c r="H21" s="106"/>
      <c r="I21" s="26"/>
      <c r="J21" s="11"/>
      <c r="K21" s="11"/>
      <c r="L21" s="22"/>
    </row>
    <row r="22" spans="1:12" ht="27" customHeight="1">
      <c r="B22" s="132"/>
      <c r="C22" s="132"/>
      <c r="D22" s="103"/>
      <c r="E22" s="104"/>
      <c r="F22" s="105"/>
      <c r="G22" s="99"/>
      <c r="H22" s="106"/>
      <c r="I22" s="26"/>
      <c r="J22" s="11"/>
      <c r="K22" s="11"/>
      <c r="L22" s="22"/>
    </row>
    <row r="23" spans="1:12" ht="27" customHeight="1">
      <c r="A23" s="17">
        <v>11</v>
      </c>
      <c r="B23" s="132"/>
      <c r="C23" s="132"/>
      <c r="D23" s="102" t="s">
        <v>32</v>
      </c>
      <c r="E23" s="107" t="s">
        <v>51</v>
      </c>
      <c r="F23" s="105" t="s">
        <v>13</v>
      </c>
      <c r="G23" s="99" t="s">
        <v>44</v>
      </c>
      <c r="H23" s="106">
        <v>3500</v>
      </c>
      <c r="I23" s="26"/>
      <c r="J23" s="11"/>
      <c r="K23" s="11"/>
      <c r="L23" s="22"/>
    </row>
    <row r="24" spans="1:12" ht="27" customHeight="1">
      <c r="A24" s="17">
        <v>12</v>
      </c>
      <c r="B24" s="132"/>
      <c r="C24" s="132"/>
      <c r="D24" s="102" t="s">
        <v>33</v>
      </c>
      <c r="E24" s="108" t="s">
        <v>68</v>
      </c>
      <c r="F24" s="105" t="s">
        <v>13</v>
      </c>
      <c r="G24" s="99" t="s">
        <v>44</v>
      </c>
      <c r="H24" s="109">
        <v>4000</v>
      </c>
      <c r="I24" s="26"/>
      <c r="J24" s="11"/>
      <c r="K24" s="11"/>
      <c r="L24" s="22"/>
    </row>
    <row r="25" spans="1:12" ht="27" customHeight="1">
      <c r="A25" s="17">
        <v>13</v>
      </c>
      <c r="B25" s="132"/>
      <c r="C25" s="132"/>
      <c r="D25" s="102" t="s">
        <v>34</v>
      </c>
      <c r="E25" s="107" t="s">
        <v>52</v>
      </c>
      <c r="F25" s="105" t="s">
        <v>13</v>
      </c>
      <c r="G25" s="99" t="s">
        <v>44</v>
      </c>
      <c r="H25" s="109">
        <v>12000</v>
      </c>
      <c r="I25" s="26"/>
      <c r="J25" s="11"/>
      <c r="K25" s="11"/>
      <c r="L25" s="22"/>
    </row>
    <row r="26" spans="1:12" ht="27" customHeight="1">
      <c r="A26" s="17">
        <v>14</v>
      </c>
      <c r="B26" s="132"/>
      <c r="C26" s="132"/>
      <c r="D26" s="102" t="s">
        <v>35</v>
      </c>
      <c r="E26" s="107" t="s">
        <v>53</v>
      </c>
      <c r="F26" s="105" t="s">
        <v>13</v>
      </c>
      <c r="G26" s="99" t="s">
        <v>44</v>
      </c>
      <c r="H26" s="109">
        <v>3000</v>
      </c>
      <c r="I26" s="26"/>
      <c r="J26" s="11"/>
      <c r="K26" s="11"/>
      <c r="L26" s="22"/>
    </row>
    <row r="27" spans="1:12" ht="27" customHeight="1">
      <c r="A27" s="17">
        <v>15</v>
      </c>
      <c r="B27" s="132"/>
      <c r="C27" s="132"/>
      <c r="D27" s="102" t="s">
        <v>36</v>
      </c>
      <c r="E27" s="107" t="s">
        <v>54</v>
      </c>
      <c r="F27" s="99" t="s">
        <v>13</v>
      </c>
      <c r="G27" s="99" t="s">
        <v>44</v>
      </c>
      <c r="H27" s="109">
        <v>3000</v>
      </c>
      <c r="I27" s="26"/>
      <c r="J27" s="11"/>
      <c r="K27" s="11"/>
      <c r="L27" s="22"/>
    </row>
    <row r="28" spans="1:12" ht="28.9" customHeight="1">
      <c r="A28" s="110" t="s">
        <v>9</v>
      </c>
      <c r="B28" s="110"/>
      <c r="C28" s="110"/>
      <c r="D28" s="110"/>
      <c r="E28" s="110"/>
      <c r="F28" s="110"/>
      <c r="G28" s="110"/>
      <c r="H28" s="15">
        <f>SUM(H8:H27)</f>
        <v>109500</v>
      </c>
      <c r="I28" s="31"/>
      <c r="J28" s="30" t="e">
        <f>#REF!+#REF!+#REF!+#REF!+#REF!+#REF!+#REF!+#REF!+#REF!+#REF!+#REF!+#REF!</f>
        <v>#REF!</v>
      </c>
      <c r="K28" s="30" t="e">
        <f>#REF!+#REF!+#REF!+#REF!+#REF!+#REF!+#REF!+#REF!+#REF!+#REF!+#REF!+#REF!</f>
        <v>#REF!</v>
      </c>
      <c r="L28" s="30" t="e">
        <f>K28*2</f>
        <v>#REF!</v>
      </c>
    </row>
    <row r="29" spans="1:12" s="34" customFormat="1" ht="20.25" customHeight="1">
      <c r="A29" s="32"/>
      <c r="B29" s="33"/>
      <c r="C29" s="32"/>
      <c r="E29" s="32"/>
      <c r="F29" s="32"/>
      <c r="G29" s="32"/>
      <c r="H29" s="35"/>
      <c r="I29" s="35"/>
      <c r="J29" s="35"/>
      <c r="K29" s="35"/>
    </row>
    <row r="30" spans="1:12" s="34" customFormat="1" ht="20.25" customHeight="1">
      <c r="A30" s="32"/>
      <c r="B30" s="33"/>
      <c r="C30" s="32"/>
      <c r="E30" s="32"/>
      <c r="F30" s="32"/>
      <c r="G30" s="32"/>
      <c r="H30" s="35"/>
      <c r="I30" s="35"/>
      <c r="J30" s="35"/>
      <c r="K30" s="35"/>
    </row>
    <row r="31" spans="1:12" s="34" customFormat="1" ht="20.25" customHeight="1">
      <c r="A31" s="32"/>
      <c r="B31" s="33"/>
      <c r="C31" s="32"/>
      <c r="E31" s="32"/>
      <c r="F31" s="32"/>
      <c r="G31" s="32"/>
      <c r="H31" s="35"/>
      <c r="I31" s="35"/>
      <c r="J31" s="35"/>
      <c r="K31" s="35"/>
    </row>
    <row r="32" spans="1:12" s="34" customFormat="1" ht="20.25" customHeight="1">
      <c r="A32" s="32"/>
      <c r="B32" s="33"/>
      <c r="C32" s="32"/>
      <c r="E32" s="32"/>
      <c r="F32" s="32"/>
      <c r="G32" s="32"/>
      <c r="H32" s="35"/>
      <c r="I32" s="35"/>
      <c r="J32" s="35"/>
      <c r="K32" s="35"/>
    </row>
    <row r="33" spans="1:11" s="34" customFormat="1" ht="20.25" customHeight="1">
      <c r="A33" s="32"/>
      <c r="B33" s="33"/>
      <c r="C33" s="32"/>
      <c r="E33" s="32"/>
      <c r="F33" s="32"/>
      <c r="G33" s="32"/>
      <c r="H33" s="35"/>
      <c r="I33" s="35"/>
      <c r="J33" s="35"/>
      <c r="K33" s="35"/>
    </row>
    <row r="34" spans="1:11" s="34" customFormat="1" ht="20.25" customHeight="1">
      <c r="A34" s="32"/>
      <c r="B34" s="33"/>
      <c r="C34" s="32"/>
      <c r="E34" s="32"/>
      <c r="F34" s="32"/>
      <c r="G34" s="32"/>
      <c r="H34" s="35"/>
      <c r="I34" s="35"/>
      <c r="J34" s="35"/>
      <c r="K34" s="35"/>
    </row>
    <row r="35" spans="1:11" s="34" customFormat="1" ht="20.25" customHeight="1">
      <c r="A35" s="32"/>
      <c r="B35" s="33"/>
      <c r="C35" s="32"/>
      <c r="E35" s="32"/>
      <c r="F35" s="32"/>
      <c r="G35" s="32"/>
      <c r="H35" s="35"/>
      <c r="I35" s="35"/>
      <c r="J35" s="35"/>
      <c r="K35" s="35"/>
    </row>
    <row r="36" spans="1:11" s="34" customFormat="1" ht="20.25" customHeight="1">
      <c r="A36" s="32"/>
      <c r="B36" s="33"/>
      <c r="C36" s="32"/>
      <c r="E36" s="32"/>
      <c r="F36" s="32"/>
      <c r="G36" s="32"/>
      <c r="H36" s="35"/>
      <c r="I36" s="35"/>
      <c r="J36" s="35"/>
      <c r="K36" s="35"/>
    </row>
    <row r="37" spans="1:11" s="34" customFormat="1" ht="20.25" customHeight="1">
      <c r="A37" s="32"/>
      <c r="B37" s="33"/>
      <c r="C37" s="32"/>
      <c r="E37" s="32"/>
      <c r="F37" s="32"/>
      <c r="G37" s="32"/>
      <c r="H37" s="35"/>
      <c r="I37" s="35"/>
      <c r="J37" s="35"/>
      <c r="K37" s="35"/>
    </row>
    <row r="38" spans="1:11" s="34" customFormat="1" ht="20.25" customHeight="1">
      <c r="A38" s="32"/>
      <c r="B38" s="33"/>
      <c r="C38" s="32"/>
      <c r="E38" s="32"/>
      <c r="F38" s="32"/>
      <c r="G38" s="32"/>
      <c r="H38" s="35"/>
      <c r="I38" s="35"/>
      <c r="J38" s="35"/>
      <c r="K38" s="35"/>
    </row>
    <row r="39" spans="1:11" s="34" customFormat="1" ht="20.25" customHeight="1">
      <c r="A39" s="32"/>
      <c r="B39" s="33"/>
      <c r="C39" s="32"/>
      <c r="E39" s="32"/>
      <c r="F39" s="32"/>
      <c r="G39" s="32"/>
      <c r="H39" s="35"/>
      <c r="I39" s="35"/>
      <c r="J39" s="35"/>
      <c r="K39" s="35"/>
    </row>
    <row r="40" spans="1:11" s="34" customFormat="1" ht="20.25" customHeight="1">
      <c r="A40" s="32"/>
      <c r="B40" s="33"/>
      <c r="C40" s="32"/>
      <c r="E40" s="32"/>
      <c r="F40" s="32"/>
      <c r="G40" s="32"/>
      <c r="H40" s="35"/>
      <c r="I40" s="35"/>
      <c r="J40" s="35"/>
      <c r="K40" s="35"/>
    </row>
    <row r="41" spans="1:11" s="34" customFormat="1" ht="20.25" customHeight="1">
      <c r="A41" s="32"/>
      <c r="B41" s="33"/>
      <c r="C41" s="32"/>
      <c r="E41" s="32"/>
      <c r="F41" s="32"/>
      <c r="G41" s="32"/>
      <c r="H41" s="35"/>
      <c r="I41" s="35"/>
      <c r="J41" s="35"/>
      <c r="K41" s="35"/>
    </row>
    <row r="42" spans="1:11" s="34" customFormat="1" ht="20.25" customHeight="1">
      <c r="A42" s="32"/>
      <c r="B42" s="33"/>
      <c r="C42" s="32"/>
      <c r="E42" s="32"/>
      <c r="F42" s="32"/>
      <c r="G42" s="32"/>
      <c r="H42" s="35"/>
      <c r="I42" s="35"/>
      <c r="J42" s="35"/>
      <c r="K42" s="35"/>
    </row>
    <row r="43" spans="1:11" s="34" customFormat="1" ht="20.25" customHeight="1">
      <c r="A43" s="32"/>
      <c r="B43" s="33"/>
      <c r="C43" s="32"/>
      <c r="E43" s="32"/>
      <c r="F43" s="32"/>
      <c r="G43" s="32"/>
      <c r="H43" s="35"/>
      <c r="I43" s="35"/>
      <c r="J43" s="35"/>
      <c r="K43" s="35"/>
    </row>
    <row r="44" spans="1:11" s="34" customFormat="1" ht="20.25" customHeight="1">
      <c r="A44" s="32"/>
      <c r="B44" s="33"/>
      <c r="C44" s="32"/>
      <c r="E44" s="32"/>
      <c r="F44" s="32"/>
      <c r="G44" s="32"/>
      <c r="H44" s="35"/>
      <c r="I44" s="35"/>
      <c r="J44" s="35"/>
      <c r="K44" s="35"/>
    </row>
    <row r="45" spans="1:11" s="34" customFormat="1" ht="20.25" customHeight="1">
      <c r="A45" s="32"/>
      <c r="B45" s="33"/>
      <c r="C45" s="32"/>
      <c r="E45" s="32"/>
      <c r="F45" s="32"/>
      <c r="G45" s="32"/>
      <c r="H45" s="35"/>
      <c r="I45" s="35"/>
      <c r="J45" s="35"/>
      <c r="K45" s="35"/>
    </row>
    <row r="46" spans="1:11" s="34" customFormat="1" ht="20.25" customHeight="1">
      <c r="A46" s="32"/>
      <c r="B46" s="33"/>
      <c r="C46" s="32"/>
      <c r="E46" s="32"/>
      <c r="F46" s="32"/>
      <c r="G46" s="32"/>
      <c r="H46" s="35"/>
      <c r="I46" s="35"/>
      <c r="J46" s="35"/>
      <c r="K46" s="35"/>
    </row>
    <row r="47" spans="1:11" s="34" customFormat="1" ht="20.25" customHeight="1">
      <c r="A47" s="32"/>
      <c r="B47" s="33"/>
      <c r="C47" s="32"/>
      <c r="E47" s="32"/>
      <c r="F47" s="32"/>
      <c r="G47" s="32"/>
      <c r="H47" s="35"/>
      <c r="I47" s="35"/>
      <c r="J47" s="35"/>
      <c r="K47" s="35"/>
    </row>
    <row r="48" spans="1:11" s="34" customFormat="1" ht="20.25" customHeight="1">
      <c r="A48" s="32"/>
      <c r="B48" s="33"/>
      <c r="C48" s="32"/>
      <c r="E48" s="32"/>
      <c r="F48" s="32"/>
      <c r="G48" s="32"/>
      <c r="H48" s="35"/>
      <c r="I48" s="35"/>
      <c r="J48" s="35"/>
      <c r="K48" s="35"/>
    </row>
    <row r="49" spans="1:11" s="34" customFormat="1" ht="20.25" customHeight="1">
      <c r="A49" s="32"/>
      <c r="B49" s="33"/>
      <c r="C49" s="32"/>
      <c r="E49" s="32"/>
      <c r="F49" s="32"/>
      <c r="G49" s="32"/>
      <c r="H49" s="35"/>
      <c r="I49" s="35"/>
      <c r="J49" s="35"/>
      <c r="K49" s="35"/>
    </row>
    <row r="50" spans="1:11" s="34" customFormat="1" ht="20.25" customHeight="1">
      <c r="A50" s="32"/>
      <c r="B50" s="33"/>
      <c r="C50" s="32"/>
      <c r="E50" s="32"/>
      <c r="F50" s="32"/>
      <c r="G50" s="32"/>
      <c r="H50" s="35"/>
      <c r="I50" s="35"/>
      <c r="J50" s="35"/>
      <c r="K50" s="35"/>
    </row>
    <row r="51" spans="1:11" s="34" customFormat="1" ht="20.25" customHeight="1">
      <c r="A51" s="32"/>
      <c r="B51" s="33"/>
      <c r="C51" s="32"/>
      <c r="E51" s="32"/>
      <c r="F51" s="32"/>
      <c r="G51" s="32"/>
      <c r="H51" s="35"/>
      <c r="I51" s="35"/>
      <c r="J51" s="35"/>
      <c r="K51" s="35"/>
    </row>
    <row r="52" spans="1:11" s="34" customFormat="1" ht="20.25" customHeight="1">
      <c r="A52" s="32"/>
      <c r="B52" s="33"/>
      <c r="C52" s="32"/>
      <c r="E52" s="32"/>
      <c r="F52" s="32"/>
      <c r="G52" s="32"/>
      <c r="H52" s="35"/>
      <c r="I52" s="35"/>
      <c r="J52" s="35"/>
      <c r="K52" s="35"/>
    </row>
    <row r="53" spans="1:11" s="34" customFormat="1" ht="20.25" customHeight="1">
      <c r="A53" s="32"/>
      <c r="B53" s="33"/>
      <c r="C53" s="32"/>
      <c r="E53" s="32"/>
      <c r="F53" s="32"/>
      <c r="G53" s="32"/>
      <c r="H53" s="35"/>
      <c r="I53" s="35"/>
      <c r="J53" s="35"/>
      <c r="K53" s="35"/>
    </row>
    <row r="54" spans="1:11" s="34" customFormat="1" ht="20.25" customHeight="1">
      <c r="A54" s="32"/>
      <c r="B54" s="33"/>
      <c r="C54" s="32"/>
      <c r="E54" s="32"/>
      <c r="F54" s="32"/>
      <c r="G54" s="32"/>
      <c r="H54" s="35"/>
      <c r="I54" s="35"/>
      <c r="J54" s="35"/>
      <c r="K54" s="35"/>
    </row>
    <row r="55" spans="1:11" s="34" customFormat="1" ht="20.25" customHeight="1">
      <c r="A55" s="32"/>
      <c r="B55" s="33"/>
      <c r="C55" s="32"/>
      <c r="E55" s="32"/>
      <c r="F55" s="32"/>
      <c r="G55" s="32"/>
      <c r="H55" s="35"/>
      <c r="I55" s="35"/>
      <c r="J55" s="35"/>
      <c r="K55" s="35"/>
    </row>
    <row r="56" spans="1:11" s="34" customFormat="1" ht="20.25" customHeight="1">
      <c r="A56" s="32"/>
      <c r="B56" s="33"/>
      <c r="C56" s="32"/>
      <c r="E56" s="32"/>
      <c r="F56" s="32"/>
      <c r="G56" s="32"/>
      <c r="H56" s="35"/>
      <c r="I56" s="35"/>
      <c r="J56" s="35"/>
      <c r="K56" s="35"/>
    </row>
    <row r="57" spans="1:11" s="34" customFormat="1" ht="20.25" customHeight="1">
      <c r="A57" s="32"/>
      <c r="B57" s="33"/>
      <c r="C57" s="32"/>
      <c r="E57" s="32"/>
      <c r="F57" s="32"/>
      <c r="G57" s="32"/>
      <c r="H57" s="35"/>
      <c r="I57" s="35"/>
      <c r="J57" s="35"/>
      <c r="K57" s="35"/>
    </row>
    <row r="58" spans="1:11" s="34" customFormat="1" ht="20.25" customHeight="1">
      <c r="A58" s="32"/>
      <c r="B58" s="33"/>
      <c r="C58" s="32"/>
      <c r="E58" s="32"/>
      <c r="F58" s="32"/>
      <c r="G58" s="32"/>
      <c r="H58" s="35"/>
      <c r="I58" s="35"/>
      <c r="J58" s="35"/>
      <c r="K58" s="35"/>
    </row>
    <row r="59" spans="1:11" s="34" customFormat="1" ht="20.25" customHeight="1">
      <c r="A59" s="32"/>
      <c r="B59" s="33"/>
      <c r="C59" s="32"/>
      <c r="E59" s="32"/>
      <c r="F59" s="32"/>
      <c r="G59" s="32"/>
      <c r="H59" s="35"/>
      <c r="I59" s="35"/>
      <c r="J59" s="35"/>
      <c r="K59" s="35"/>
    </row>
    <row r="60" spans="1:11" s="34" customFormat="1" ht="20.25" customHeight="1">
      <c r="A60" s="32"/>
      <c r="B60" s="33"/>
      <c r="C60" s="32"/>
      <c r="E60" s="32"/>
      <c r="F60" s="32"/>
      <c r="G60" s="32"/>
      <c r="H60" s="35"/>
      <c r="I60" s="35"/>
      <c r="J60" s="35"/>
      <c r="K60" s="35"/>
    </row>
    <row r="61" spans="1:11" s="34" customFormat="1" ht="20.25" customHeight="1">
      <c r="A61" s="32"/>
      <c r="B61" s="33"/>
      <c r="C61" s="32"/>
      <c r="E61" s="32"/>
      <c r="F61" s="32"/>
      <c r="G61" s="32"/>
      <c r="H61" s="35"/>
      <c r="I61" s="35"/>
      <c r="J61" s="35"/>
      <c r="K61" s="35"/>
    </row>
    <row r="62" spans="1:11" s="34" customFormat="1" ht="20.25" customHeight="1">
      <c r="A62" s="32"/>
      <c r="B62" s="33"/>
      <c r="C62" s="32"/>
      <c r="E62" s="32"/>
      <c r="F62" s="32"/>
      <c r="G62" s="32"/>
      <c r="H62" s="35"/>
      <c r="I62" s="35"/>
      <c r="J62" s="35"/>
      <c r="K62" s="35"/>
    </row>
    <row r="63" spans="1:11" s="34" customFormat="1" ht="20.25" customHeight="1">
      <c r="A63" s="32"/>
      <c r="B63" s="33"/>
      <c r="C63" s="32"/>
      <c r="E63" s="32"/>
      <c r="F63" s="32"/>
      <c r="G63" s="32"/>
      <c r="H63" s="35"/>
      <c r="I63" s="35"/>
      <c r="J63" s="35"/>
      <c r="K63" s="35"/>
    </row>
    <row r="64" spans="1:11" s="34" customFormat="1" ht="20.25" customHeight="1">
      <c r="A64" s="32"/>
      <c r="B64" s="33"/>
      <c r="C64" s="32"/>
      <c r="E64" s="32"/>
      <c r="F64" s="32"/>
      <c r="G64" s="32"/>
      <c r="H64" s="35"/>
      <c r="I64" s="35"/>
      <c r="J64" s="35"/>
      <c r="K64" s="35"/>
    </row>
    <row r="65" spans="1:11" s="34" customFormat="1" ht="20.25" customHeight="1">
      <c r="A65" s="32"/>
      <c r="B65" s="33"/>
      <c r="C65" s="32"/>
      <c r="E65" s="32"/>
      <c r="F65" s="32"/>
      <c r="G65" s="32"/>
      <c r="H65" s="35"/>
      <c r="I65" s="35"/>
      <c r="J65" s="35"/>
      <c r="K65" s="35"/>
    </row>
    <row r="66" spans="1:11" s="34" customFormat="1" ht="20.25" customHeight="1">
      <c r="A66" s="32"/>
      <c r="B66" s="33"/>
      <c r="C66" s="32"/>
      <c r="E66" s="32"/>
      <c r="F66" s="32"/>
      <c r="G66" s="32"/>
      <c r="H66" s="35"/>
      <c r="I66" s="35"/>
      <c r="J66" s="35"/>
      <c r="K66" s="35"/>
    </row>
    <row r="67" spans="1:11" s="34" customFormat="1" ht="20.25" customHeight="1">
      <c r="A67" s="32"/>
      <c r="B67" s="33"/>
      <c r="C67" s="32"/>
      <c r="E67" s="32"/>
      <c r="F67" s="32"/>
      <c r="G67" s="32"/>
      <c r="H67" s="35"/>
      <c r="I67" s="35"/>
      <c r="J67" s="35"/>
      <c r="K67" s="35"/>
    </row>
    <row r="68" spans="1:11" s="34" customFormat="1" ht="20.25" customHeight="1">
      <c r="A68" s="32"/>
      <c r="B68" s="33"/>
      <c r="C68" s="32"/>
      <c r="E68" s="32"/>
      <c r="F68" s="32"/>
      <c r="G68" s="32"/>
      <c r="H68" s="35"/>
      <c r="I68" s="35"/>
      <c r="J68" s="35"/>
      <c r="K68" s="35"/>
    </row>
    <row r="69" spans="1:11" s="34" customFormat="1" ht="20.25" customHeight="1">
      <c r="A69" s="32"/>
      <c r="B69" s="33"/>
      <c r="C69" s="32"/>
      <c r="E69" s="32"/>
      <c r="F69" s="32"/>
      <c r="G69" s="32"/>
      <c r="H69" s="35"/>
      <c r="I69" s="35"/>
      <c r="J69" s="35"/>
      <c r="K69" s="35"/>
    </row>
    <row r="70" spans="1:11" s="34" customFormat="1" ht="20.25" customHeight="1">
      <c r="A70" s="32"/>
      <c r="B70" s="33"/>
      <c r="C70" s="32"/>
      <c r="E70" s="32"/>
      <c r="F70" s="32"/>
      <c r="G70" s="32"/>
      <c r="H70" s="35"/>
      <c r="I70" s="35"/>
      <c r="J70" s="35"/>
      <c r="K70" s="35"/>
    </row>
    <row r="71" spans="1:11" s="34" customFormat="1" ht="20.25" customHeight="1">
      <c r="A71" s="32"/>
      <c r="B71" s="33"/>
      <c r="C71" s="32"/>
      <c r="E71" s="32"/>
      <c r="F71" s="32"/>
      <c r="G71" s="32"/>
      <c r="H71" s="35"/>
      <c r="I71" s="35"/>
      <c r="J71" s="35"/>
      <c r="K71" s="35"/>
    </row>
    <row r="72" spans="1:11" s="34" customFormat="1" ht="20.25" customHeight="1">
      <c r="A72" s="32"/>
      <c r="B72" s="33"/>
      <c r="C72" s="32"/>
      <c r="E72" s="32"/>
      <c r="F72" s="32"/>
      <c r="G72" s="32"/>
      <c r="H72" s="35"/>
      <c r="I72" s="35"/>
      <c r="J72" s="35"/>
      <c r="K72" s="35"/>
    </row>
    <row r="73" spans="1:11" s="34" customFormat="1" ht="20.25" customHeight="1">
      <c r="A73" s="32"/>
      <c r="B73" s="33"/>
      <c r="C73" s="32"/>
      <c r="E73" s="32"/>
      <c r="F73" s="32"/>
      <c r="G73" s="32"/>
      <c r="H73" s="35"/>
      <c r="I73" s="35"/>
      <c r="J73" s="35"/>
      <c r="K73" s="35"/>
    </row>
    <row r="74" spans="1:11" s="34" customFormat="1" ht="20.25" customHeight="1">
      <c r="A74" s="32"/>
      <c r="B74" s="33"/>
      <c r="C74" s="32"/>
      <c r="E74" s="32"/>
      <c r="F74" s="32"/>
      <c r="G74" s="32"/>
      <c r="H74" s="35"/>
      <c r="I74" s="35"/>
      <c r="J74" s="35"/>
      <c r="K74" s="35"/>
    </row>
    <row r="75" spans="1:11" s="34" customFormat="1" ht="20.25" customHeight="1">
      <c r="A75" s="32"/>
      <c r="B75" s="33"/>
      <c r="C75" s="32"/>
      <c r="E75" s="32"/>
      <c r="F75" s="32"/>
      <c r="G75" s="32"/>
      <c r="H75" s="35"/>
      <c r="I75" s="35"/>
      <c r="J75" s="35"/>
      <c r="K75" s="35"/>
    </row>
    <row r="76" spans="1:11" s="34" customFormat="1" ht="20.25" customHeight="1">
      <c r="A76" s="32"/>
      <c r="B76" s="33"/>
      <c r="C76" s="32"/>
      <c r="E76" s="32"/>
      <c r="F76" s="32"/>
      <c r="G76" s="32"/>
      <c r="H76" s="35"/>
      <c r="I76" s="35"/>
      <c r="J76" s="35"/>
      <c r="K76" s="35"/>
    </row>
    <row r="77" spans="1:11" s="34" customFormat="1" ht="20.25" customHeight="1">
      <c r="A77" s="32"/>
      <c r="B77" s="33"/>
      <c r="C77" s="32"/>
      <c r="E77" s="32"/>
      <c r="F77" s="32"/>
      <c r="G77" s="32"/>
      <c r="H77" s="35"/>
      <c r="I77" s="35"/>
      <c r="J77" s="35"/>
      <c r="K77" s="35"/>
    </row>
    <row r="78" spans="1:11" s="34" customFormat="1" ht="20.25" customHeight="1">
      <c r="A78" s="32"/>
      <c r="B78" s="33"/>
      <c r="C78" s="32"/>
      <c r="E78" s="32"/>
      <c r="F78" s="32"/>
      <c r="G78" s="32"/>
      <c r="H78" s="35"/>
      <c r="I78" s="35"/>
      <c r="J78" s="35"/>
      <c r="K78" s="35"/>
    </row>
    <row r="79" spans="1:11" s="34" customFormat="1" ht="20.25" customHeight="1">
      <c r="A79" s="32"/>
      <c r="B79" s="33"/>
      <c r="C79" s="32"/>
      <c r="E79" s="32"/>
      <c r="F79" s="32"/>
      <c r="G79" s="32"/>
      <c r="H79" s="35"/>
      <c r="I79" s="35"/>
      <c r="J79" s="35"/>
      <c r="K79" s="35"/>
    </row>
    <row r="80" spans="1:11" s="34" customFormat="1" ht="20.25" customHeight="1">
      <c r="A80" s="32"/>
      <c r="B80" s="33"/>
      <c r="C80" s="32"/>
      <c r="E80" s="32"/>
      <c r="F80" s="32"/>
      <c r="G80" s="32"/>
      <c r="H80" s="35"/>
      <c r="I80" s="35"/>
      <c r="J80" s="35"/>
      <c r="K80" s="35"/>
    </row>
    <row r="81" spans="1:11" s="34" customFormat="1" ht="20.25" customHeight="1">
      <c r="A81" s="32"/>
      <c r="B81" s="33"/>
      <c r="C81" s="32"/>
      <c r="E81" s="32"/>
      <c r="F81" s="32"/>
      <c r="G81" s="32"/>
      <c r="H81" s="35"/>
      <c r="I81" s="35"/>
      <c r="J81" s="35"/>
      <c r="K81" s="35"/>
    </row>
    <row r="82" spans="1:11" s="34" customFormat="1" ht="20.25" customHeight="1">
      <c r="A82" s="32"/>
      <c r="B82" s="33"/>
      <c r="C82" s="32"/>
      <c r="E82" s="32"/>
      <c r="F82" s="32"/>
      <c r="G82" s="32"/>
      <c r="H82" s="35"/>
      <c r="I82" s="35"/>
      <c r="J82" s="35"/>
      <c r="K82" s="35"/>
    </row>
    <row r="83" spans="1:11" s="34" customFormat="1" ht="20.25" customHeight="1">
      <c r="A83" s="32"/>
      <c r="B83" s="33"/>
      <c r="C83" s="32"/>
      <c r="E83" s="32"/>
      <c r="F83" s="32"/>
      <c r="G83" s="32"/>
      <c r="H83" s="35"/>
      <c r="I83" s="35"/>
      <c r="J83" s="35"/>
      <c r="K83" s="35"/>
    </row>
    <row r="84" spans="1:11" s="34" customFormat="1" ht="20.25" customHeight="1">
      <c r="A84" s="32"/>
      <c r="B84" s="33"/>
      <c r="C84" s="32"/>
      <c r="E84" s="32"/>
      <c r="F84" s="32"/>
      <c r="G84" s="32"/>
      <c r="H84" s="35"/>
      <c r="I84" s="35"/>
      <c r="J84" s="35"/>
      <c r="K84" s="35"/>
    </row>
    <row r="85" spans="1:11" s="34" customFormat="1" ht="20.25" customHeight="1">
      <c r="A85" s="32"/>
      <c r="B85" s="33"/>
      <c r="C85" s="32"/>
      <c r="E85" s="32"/>
      <c r="F85" s="32"/>
      <c r="G85" s="32"/>
      <c r="H85" s="35"/>
      <c r="I85" s="35"/>
      <c r="J85" s="35"/>
      <c r="K85" s="35"/>
    </row>
    <row r="86" spans="1:11" s="34" customFormat="1" ht="20.25" customHeight="1">
      <c r="A86" s="32"/>
      <c r="B86" s="33"/>
      <c r="C86" s="32"/>
      <c r="E86" s="32"/>
      <c r="F86" s="32"/>
      <c r="G86" s="32"/>
      <c r="H86" s="35"/>
      <c r="I86" s="35"/>
      <c r="J86" s="35"/>
      <c r="K86" s="35"/>
    </row>
    <row r="87" spans="1:11" s="34" customFormat="1" ht="20.25" customHeight="1">
      <c r="A87" s="32"/>
      <c r="B87" s="33"/>
      <c r="C87" s="32"/>
      <c r="E87" s="32"/>
      <c r="F87" s="32"/>
      <c r="G87" s="32"/>
      <c r="H87" s="35"/>
      <c r="I87" s="35"/>
      <c r="J87" s="35"/>
      <c r="K87" s="35"/>
    </row>
    <row r="88" spans="1:11" s="34" customFormat="1" ht="20.25" customHeight="1">
      <c r="A88" s="32"/>
      <c r="B88" s="33"/>
      <c r="C88" s="32"/>
      <c r="E88" s="32"/>
      <c r="F88" s="32"/>
      <c r="G88" s="32"/>
      <c r="H88" s="35"/>
      <c r="I88" s="35"/>
      <c r="J88" s="35"/>
      <c r="K88" s="35"/>
    </row>
    <row r="89" spans="1:11" s="34" customFormat="1" ht="20.25" customHeight="1">
      <c r="A89" s="32"/>
      <c r="B89" s="33"/>
      <c r="C89" s="32"/>
      <c r="E89" s="32"/>
      <c r="F89" s="32"/>
      <c r="G89" s="32"/>
      <c r="H89" s="35"/>
      <c r="I89" s="35"/>
      <c r="J89" s="35"/>
      <c r="K89" s="35"/>
    </row>
    <row r="90" spans="1:11" s="34" customFormat="1" ht="20.25" customHeight="1">
      <c r="A90" s="32"/>
      <c r="B90" s="33"/>
      <c r="C90" s="32"/>
      <c r="E90" s="32"/>
      <c r="F90" s="32"/>
      <c r="G90" s="32"/>
      <c r="H90" s="35"/>
      <c r="I90" s="35"/>
      <c r="J90" s="35"/>
      <c r="K90" s="35"/>
    </row>
    <row r="91" spans="1:11" s="34" customFormat="1" ht="20.25" customHeight="1">
      <c r="A91" s="32"/>
      <c r="B91" s="33"/>
      <c r="C91" s="32"/>
      <c r="E91" s="32"/>
      <c r="F91" s="32"/>
      <c r="G91" s="32"/>
      <c r="H91" s="35"/>
      <c r="I91" s="35"/>
      <c r="J91" s="35"/>
      <c r="K91" s="35"/>
    </row>
    <row r="92" spans="1:11" s="34" customFormat="1" ht="20.25" customHeight="1">
      <c r="A92" s="32"/>
      <c r="B92" s="33"/>
      <c r="C92" s="32"/>
      <c r="E92" s="32"/>
      <c r="F92" s="32"/>
      <c r="G92" s="32"/>
      <c r="H92" s="35"/>
      <c r="I92" s="35"/>
      <c r="J92" s="35"/>
      <c r="K92" s="35"/>
    </row>
    <row r="93" spans="1:11" s="34" customFormat="1" ht="20.25" customHeight="1">
      <c r="A93" s="32"/>
      <c r="B93" s="33"/>
      <c r="C93" s="32"/>
      <c r="E93" s="32"/>
      <c r="F93" s="32"/>
      <c r="G93" s="32"/>
      <c r="H93" s="35"/>
      <c r="I93" s="35"/>
      <c r="J93" s="35"/>
      <c r="K93" s="35"/>
    </row>
    <row r="94" spans="1:11" s="34" customFormat="1" ht="20.25" customHeight="1">
      <c r="A94" s="32"/>
      <c r="B94" s="33"/>
      <c r="C94" s="32"/>
      <c r="E94" s="32"/>
      <c r="F94" s="32"/>
      <c r="G94" s="32"/>
      <c r="H94" s="35"/>
      <c r="I94" s="35"/>
      <c r="J94" s="35"/>
      <c r="K94" s="35"/>
    </row>
    <row r="95" spans="1:11" s="34" customFormat="1" ht="20.25" customHeight="1">
      <c r="A95" s="32"/>
      <c r="B95" s="33"/>
      <c r="C95" s="32"/>
      <c r="E95" s="32"/>
      <c r="F95" s="32"/>
      <c r="G95" s="32"/>
      <c r="H95" s="35"/>
      <c r="I95" s="35"/>
      <c r="J95" s="35"/>
      <c r="K95" s="35"/>
    </row>
    <row r="96" spans="1:11" s="34" customFormat="1" ht="20.25" customHeight="1">
      <c r="A96" s="32"/>
      <c r="B96" s="33"/>
      <c r="C96" s="32"/>
      <c r="E96" s="32"/>
      <c r="F96" s="32"/>
      <c r="G96" s="32"/>
      <c r="H96" s="35"/>
      <c r="I96" s="35"/>
      <c r="J96" s="35"/>
      <c r="K96" s="35"/>
    </row>
    <row r="97" spans="1:11" s="34" customFormat="1" ht="20.25" customHeight="1">
      <c r="A97" s="32"/>
      <c r="B97" s="33"/>
      <c r="C97" s="32"/>
      <c r="E97" s="32"/>
      <c r="F97" s="32"/>
      <c r="G97" s="32"/>
      <c r="H97" s="35"/>
      <c r="I97" s="35"/>
      <c r="J97" s="35"/>
      <c r="K97" s="35"/>
    </row>
    <row r="98" spans="1:11" s="34" customFormat="1" ht="20.25" customHeight="1">
      <c r="A98" s="32"/>
      <c r="B98" s="33"/>
      <c r="C98" s="32"/>
      <c r="E98" s="32"/>
      <c r="F98" s="32"/>
      <c r="G98" s="32"/>
      <c r="H98" s="35"/>
      <c r="I98" s="35"/>
      <c r="J98" s="35"/>
      <c r="K98" s="35"/>
    </row>
    <row r="99" spans="1:11" s="34" customFormat="1" ht="20.25" customHeight="1">
      <c r="A99" s="32"/>
      <c r="B99" s="33"/>
      <c r="C99" s="32"/>
      <c r="E99" s="32"/>
      <c r="F99" s="32"/>
      <c r="G99" s="32"/>
      <c r="H99" s="35"/>
      <c r="I99" s="35"/>
      <c r="J99" s="35"/>
      <c r="K99" s="35"/>
    </row>
    <row r="100" spans="1:11" s="34" customFormat="1" ht="20.25" customHeight="1">
      <c r="A100" s="32"/>
      <c r="B100" s="33"/>
      <c r="C100" s="32"/>
      <c r="E100" s="32"/>
      <c r="F100" s="32"/>
      <c r="G100" s="32"/>
      <c r="H100" s="35"/>
      <c r="I100" s="35"/>
      <c r="J100" s="35"/>
      <c r="K100" s="35"/>
    </row>
    <row r="101" spans="1:11" s="34" customFormat="1" ht="20.25" customHeight="1">
      <c r="A101" s="32"/>
      <c r="B101" s="33"/>
      <c r="C101" s="32"/>
      <c r="E101" s="32"/>
      <c r="F101" s="32"/>
      <c r="G101" s="32"/>
      <c r="H101" s="35"/>
      <c r="I101" s="35"/>
      <c r="J101" s="35"/>
      <c r="K101" s="35"/>
    </row>
    <row r="102" spans="1:11" s="34" customFormat="1" ht="20.25" customHeight="1">
      <c r="A102" s="32"/>
      <c r="B102" s="33"/>
      <c r="C102" s="32"/>
      <c r="E102" s="32"/>
      <c r="F102" s="32"/>
      <c r="G102" s="32"/>
      <c r="H102" s="35"/>
      <c r="I102" s="35"/>
      <c r="J102" s="35"/>
      <c r="K102" s="35"/>
    </row>
    <row r="103" spans="1:11" s="34" customFormat="1" ht="20.25" customHeight="1">
      <c r="A103" s="32"/>
      <c r="B103" s="33"/>
      <c r="C103" s="32"/>
      <c r="E103" s="32"/>
      <c r="F103" s="32"/>
      <c r="G103" s="32"/>
      <c r="H103" s="35"/>
      <c r="I103" s="35"/>
      <c r="J103" s="35"/>
      <c r="K103" s="35"/>
    </row>
    <row r="104" spans="1:11" s="34" customFormat="1" ht="20.25" customHeight="1">
      <c r="A104" s="32"/>
      <c r="B104" s="33"/>
      <c r="C104" s="32"/>
      <c r="E104" s="32"/>
      <c r="F104" s="32"/>
      <c r="G104" s="32"/>
      <c r="H104" s="35"/>
      <c r="I104" s="35"/>
      <c r="J104" s="35"/>
      <c r="K104" s="35"/>
    </row>
    <row r="105" spans="1:11" s="34" customFormat="1" ht="20.25" customHeight="1">
      <c r="A105" s="32"/>
      <c r="B105" s="33"/>
      <c r="C105" s="32"/>
      <c r="E105" s="32"/>
      <c r="F105" s="32"/>
      <c r="G105" s="32"/>
      <c r="H105" s="35"/>
      <c r="I105" s="35"/>
      <c r="J105" s="35"/>
      <c r="K105" s="35"/>
    </row>
    <row r="106" spans="1:11" s="34" customFormat="1" ht="20.25" customHeight="1">
      <c r="A106" s="32"/>
      <c r="B106" s="33"/>
      <c r="C106" s="32"/>
      <c r="E106" s="32"/>
      <c r="F106" s="32"/>
      <c r="G106" s="32"/>
      <c r="H106" s="35"/>
      <c r="I106" s="35"/>
      <c r="J106" s="35"/>
      <c r="K106" s="35"/>
    </row>
    <row r="107" spans="1:11" s="34" customFormat="1" ht="20.25" customHeight="1">
      <c r="A107" s="32"/>
      <c r="B107" s="33"/>
      <c r="C107" s="32"/>
      <c r="E107" s="32"/>
      <c r="F107" s="32"/>
      <c r="G107" s="32"/>
      <c r="H107" s="35"/>
      <c r="I107" s="35"/>
      <c r="J107" s="35"/>
      <c r="K107" s="35"/>
    </row>
    <row r="108" spans="1:11" s="34" customFormat="1" ht="20.25" customHeight="1">
      <c r="A108" s="32"/>
      <c r="B108" s="33"/>
      <c r="C108" s="32"/>
      <c r="E108" s="32"/>
      <c r="F108" s="32"/>
      <c r="G108" s="32"/>
      <c r="H108" s="35"/>
      <c r="I108" s="35"/>
      <c r="J108" s="35"/>
      <c r="K108" s="35"/>
    </row>
    <row r="109" spans="1:11" s="34" customFormat="1" ht="20.25" customHeight="1">
      <c r="A109" s="32"/>
      <c r="B109" s="33"/>
      <c r="C109" s="32"/>
      <c r="E109" s="32"/>
      <c r="F109" s="32"/>
      <c r="G109" s="32"/>
      <c r="H109" s="35"/>
      <c r="I109" s="35"/>
      <c r="J109" s="35"/>
      <c r="K109" s="35"/>
    </row>
    <row r="110" spans="1:11" s="34" customFormat="1" ht="20.25" customHeight="1">
      <c r="A110" s="32"/>
      <c r="B110" s="33"/>
      <c r="C110" s="32"/>
      <c r="E110" s="32"/>
      <c r="F110" s="32"/>
      <c r="G110" s="32"/>
      <c r="H110" s="35"/>
      <c r="I110" s="35"/>
      <c r="J110" s="35"/>
      <c r="K110" s="35"/>
    </row>
    <row r="111" spans="1:11" s="34" customFormat="1" ht="20.25" customHeight="1">
      <c r="A111" s="32"/>
      <c r="B111" s="33"/>
      <c r="C111" s="32"/>
      <c r="E111" s="32"/>
      <c r="F111" s="32"/>
      <c r="G111" s="32"/>
      <c r="H111" s="35"/>
      <c r="I111" s="35"/>
      <c r="J111" s="35"/>
      <c r="K111" s="35"/>
    </row>
    <row r="112" spans="1:11" s="34" customFormat="1" ht="20.25" customHeight="1">
      <c r="A112" s="32"/>
      <c r="B112" s="33"/>
      <c r="C112" s="32"/>
      <c r="E112" s="32"/>
      <c r="F112" s="32"/>
      <c r="G112" s="32"/>
      <c r="H112" s="35"/>
      <c r="I112" s="35"/>
      <c r="J112" s="35"/>
      <c r="K112" s="35"/>
    </row>
    <row r="113" spans="1:11" s="34" customFormat="1" ht="20.25" customHeight="1">
      <c r="A113" s="32"/>
      <c r="B113" s="33"/>
      <c r="C113" s="32"/>
      <c r="E113" s="32"/>
      <c r="F113" s="32"/>
      <c r="G113" s="32"/>
      <c r="H113" s="35"/>
      <c r="I113" s="35"/>
      <c r="J113" s="35"/>
      <c r="K113" s="35"/>
    </row>
    <row r="114" spans="1:11" s="34" customFormat="1" ht="20.25" customHeight="1">
      <c r="A114" s="32"/>
      <c r="B114" s="33"/>
      <c r="C114" s="32"/>
      <c r="E114" s="32"/>
      <c r="F114" s="32"/>
      <c r="G114" s="32"/>
      <c r="H114" s="35"/>
      <c r="I114" s="35"/>
      <c r="J114" s="35"/>
      <c r="K114" s="35"/>
    </row>
    <row r="115" spans="1:11" s="34" customFormat="1" ht="20.25" customHeight="1">
      <c r="A115" s="32"/>
      <c r="B115" s="33"/>
      <c r="C115" s="32"/>
      <c r="E115" s="32"/>
      <c r="F115" s="32"/>
      <c r="G115" s="32"/>
      <c r="H115" s="35"/>
      <c r="I115" s="35"/>
      <c r="J115" s="35"/>
      <c r="K115" s="35"/>
    </row>
    <row r="116" spans="1:11" s="34" customFormat="1" ht="20.25" customHeight="1">
      <c r="A116" s="32"/>
      <c r="B116" s="33"/>
      <c r="C116" s="32"/>
      <c r="E116" s="32"/>
      <c r="F116" s="32"/>
      <c r="G116" s="32"/>
      <c r="H116" s="35"/>
      <c r="I116" s="35"/>
      <c r="J116" s="35"/>
      <c r="K116" s="35"/>
    </row>
    <row r="117" spans="1:11" s="34" customFormat="1" ht="20.25" customHeight="1">
      <c r="A117" s="32"/>
      <c r="B117" s="33"/>
      <c r="C117" s="32"/>
      <c r="E117" s="32"/>
      <c r="F117" s="32"/>
      <c r="G117" s="32"/>
      <c r="H117" s="35"/>
      <c r="I117" s="35"/>
      <c r="J117" s="35"/>
      <c r="K117" s="35"/>
    </row>
    <row r="118" spans="1:11" s="34" customFormat="1" ht="20.25" customHeight="1">
      <c r="A118" s="32"/>
      <c r="B118" s="33"/>
      <c r="C118" s="32"/>
      <c r="E118" s="32"/>
      <c r="F118" s="32"/>
      <c r="G118" s="32"/>
      <c r="H118" s="35"/>
      <c r="I118" s="35"/>
      <c r="J118" s="35"/>
      <c r="K118" s="35"/>
    </row>
    <row r="119" spans="1:11" s="34" customFormat="1" ht="20.25" customHeight="1">
      <c r="A119" s="32"/>
      <c r="B119" s="33"/>
      <c r="C119" s="32"/>
      <c r="E119" s="32"/>
      <c r="F119" s="32"/>
      <c r="G119" s="32"/>
      <c r="H119" s="35"/>
      <c r="I119" s="35"/>
      <c r="J119" s="35"/>
      <c r="K119" s="35"/>
    </row>
  </sheetData>
  <mergeCells count="7">
    <mergeCell ref="A28:G28"/>
    <mergeCell ref="A1:K1"/>
    <mergeCell ref="A2:K2"/>
    <mergeCell ref="A3:K3"/>
    <mergeCell ref="A5:H5"/>
    <mergeCell ref="B8:B27"/>
    <mergeCell ref="C8:C27"/>
  </mergeCells>
  <pageMargins left="0.37" right="0.19" top="0.61" bottom="0.33" header="0.59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4"/>
  <sheetViews>
    <sheetView topLeftCell="A5" workbookViewId="0">
      <selection activeCell="S10" sqref="S10"/>
    </sheetView>
  </sheetViews>
  <sheetFormatPr defaultColWidth="8.85546875" defaultRowHeight="20.25" customHeight="1"/>
  <cols>
    <col min="1" max="1" width="5.140625" style="17" customWidth="1"/>
    <col min="2" max="2" width="16.140625" style="28" customWidth="1"/>
    <col min="3" max="3" width="12.85546875" style="17" bestFit="1" customWidth="1"/>
    <col min="4" max="4" width="20.140625" style="21" customWidth="1"/>
    <col min="5" max="5" width="12.85546875" style="17" bestFit="1" customWidth="1"/>
    <col min="6" max="6" width="10.28515625" style="17" customWidth="1"/>
    <col min="7" max="7" width="8.28515625" style="17" customWidth="1"/>
    <col min="8" max="8" width="11.28515625" style="29" customWidth="1"/>
    <col min="9" max="9" width="8.5703125" style="16" hidden="1" customWidth="1"/>
    <col min="10" max="10" width="11.28515625" style="16" hidden="1" customWidth="1"/>
    <col min="11" max="11" width="14" style="16" hidden="1" customWidth="1"/>
    <col min="12" max="12" width="8.5703125" style="9" hidden="1" customWidth="1"/>
    <col min="13" max="13" width="9.140625" style="9" bestFit="1" customWidth="1"/>
    <col min="14" max="16384" width="8.85546875" style="9"/>
  </cols>
  <sheetData>
    <row r="1" spans="1:12" s="18" customFormat="1" ht="26.85" hidden="1" customHeight="1">
      <c r="A1" s="124" t="s">
        <v>17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2" s="19" customFormat="1" ht="24.2" hidden="1" customHeight="1">
      <c r="A2" s="126" t="s">
        <v>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2" s="19" customFormat="1" ht="24.2" hidden="1" customHeight="1">
      <c r="A3" s="127" t="s">
        <v>19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2" ht="20.25" hidden="1" customHeight="1"/>
    <row r="5" spans="1:12" ht="39.75" customHeight="1">
      <c r="A5" s="128" t="s">
        <v>69</v>
      </c>
      <c r="B5" s="129"/>
      <c r="C5" s="129"/>
      <c r="D5" s="129"/>
      <c r="E5" s="129"/>
      <c r="F5" s="129"/>
      <c r="G5" s="129"/>
      <c r="H5" s="130"/>
    </row>
    <row r="6" spans="1:12" ht="20.25" customHeight="1">
      <c r="A6" s="43"/>
      <c r="B6" s="44"/>
      <c r="C6" s="44"/>
      <c r="D6" s="44"/>
      <c r="E6" s="44"/>
      <c r="F6" s="44"/>
      <c r="G6" s="44"/>
      <c r="H6" s="45"/>
    </row>
    <row r="7" spans="1:12" s="5" customFormat="1" ht="49.15" customHeight="1">
      <c r="A7" s="3" t="s">
        <v>16</v>
      </c>
      <c r="B7" s="3" t="s">
        <v>0</v>
      </c>
      <c r="C7" s="3" t="s">
        <v>1</v>
      </c>
      <c r="D7" s="3" t="s">
        <v>8</v>
      </c>
      <c r="E7" s="3" t="s">
        <v>2</v>
      </c>
      <c r="F7" s="3" t="s">
        <v>3</v>
      </c>
      <c r="G7" s="3" t="s">
        <v>4</v>
      </c>
      <c r="H7" s="4" t="s">
        <v>5</v>
      </c>
      <c r="I7" s="25" t="s">
        <v>6</v>
      </c>
      <c r="J7" s="4" t="s">
        <v>7</v>
      </c>
      <c r="K7" s="4" t="s">
        <v>10</v>
      </c>
      <c r="L7" s="3" t="s">
        <v>20</v>
      </c>
    </row>
    <row r="8" spans="1:12" ht="27" customHeight="1">
      <c r="A8" s="17">
        <v>1</v>
      </c>
      <c r="B8" s="131" t="s">
        <v>12</v>
      </c>
      <c r="C8" s="131" t="s">
        <v>14</v>
      </c>
      <c r="D8" s="95" t="s">
        <v>22</v>
      </c>
      <c r="E8" s="96" t="s">
        <v>43</v>
      </c>
      <c r="F8" s="97" t="s">
        <v>13</v>
      </c>
      <c r="G8" s="97" t="s">
        <v>44</v>
      </c>
      <c r="H8" s="98">
        <v>2000</v>
      </c>
      <c r="I8" s="8">
        <v>10000</v>
      </c>
      <c r="J8" s="8">
        <f>H8*I8</f>
        <v>20000000</v>
      </c>
      <c r="K8" s="8">
        <f>J8*0.1%</f>
        <v>20000</v>
      </c>
      <c r="L8" s="21"/>
    </row>
    <row r="9" spans="1:12" ht="27" customHeight="1">
      <c r="A9" s="17">
        <v>2</v>
      </c>
      <c r="B9" s="132"/>
      <c r="C9" s="132"/>
      <c r="D9" s="93" t="s">
        <v>23</v>
      </c>
      <c r="E9" s="94" t="s">
        <v>45</v>
      </c>
      <c r="F9" s="99" t="s">
        <v>13</v>
      </c>
      <c r="G9" s="99" t="s">
        <v>44</v>
      </c>
      <c r="H9" s="100">
        <v>7000</v>
      </c>
      <c r="I9" s="11">
        <v>10000</v>
      </c>
      <c r="J9" s="8">
        <f t="shared" ref="J9:J10" si="0">H9*I9</f>
        <v>70000000</v>
      </c>
      <c r="K9" s="8">
        <f t="shared" ref="K9:K10" si="1">J9*0.1%</f>
        <v>70000</v>
      </c>
      <c r="L9" s="21"/>
    </row>
    <row r="10" spans="1:12" ht="27" customHeight="1">
      <c r="A10" s="17">
        <v>3</v>
      </c>
      <c r="B10" s="132"/>
      <c r="C10" s="132"/>
      <c r="D10" s="93" t="s">
        <v>24</v>
      </c>
      <c r="E10" s="101" t="s">
        <v>46</v>
      </c>
      <c r="F10" s="99" t="s">
        <v>13</v>
      </c>
      <c r="G10" s="99" t="s">
        <v>44</v>
      </c>
      <c r="H10" s="100">
        <v>5000</v>
      </c>
      <c r="I10" s="11">
        <v>10000</v>
      </c>
      <c r="J10" s="8">
        <f t="shared" si="0"/>
        <v>50000000</v>
      </c>
      <c r="K10" s="8">
        <f t="shared" si="1"/>
        <v>50000</v>
      </c>
      <c r="L10" s="21"/>
    </row>
    <row r="11" spans="1:12" ht="27" customHeight="1">
      <c r="A11" s="17">
        <v>4</v>
      </c>
      <c r="B11" s="132"/>
      <c r="C11" s="132"/>
      <c r="D11" s="102" t="s">
        <v>25</v>
      </c>
      <c r="E11" s="101" t="s">
        <v>47</v>
      </c>
      <c r="F11" s="99" t="s">
        <v>13</v>
      </c>
      <c r="G11" s="99" t="s">
        <v>44</v>
      </c>
      <c r="H11" s="100">
        <v>10000</v>
      </c>
      <c r="I11" s="11">
        <v>10000</v>
      </c>
      <c r="J11" s="11">
        <f>H11*I11</f>
        <v>100000000</v>
      </c>
      <c r="K11" s="11">
        <f>J11*0.1%</f>
        <v>100000</v>
      </c>
      <c r="L11" s="22"/>
    </row>
    <row r="12" spans="1:12" ht="27" customHeight="1">
      <c r="A12" s="17">
        <v>5</v>
      </c>
      <c r="B12" s="132"/>
      <c r="C12" s="132"/>
      <c r="D12" s="102" t="s">
        <v>27</v>
      </c>
      <c r="E12" s="101" t="s">
        <v>48</v>
      </c>
      <c r="F12" s="99" t="s">
        <v>13</v>
      </c>
      <c r="G12" s="99" t="s">
        <v>44</v>
      </c>
      <c r="H12" s="100">
        <v>10000</v>
      </c>
      <c r="I12" s="11">
        <v>10000</v>
      </c>
      <c r="J12" s="11">
        <f t="shared" ref="J12:J13" si="2">H12*I12</f>
        <v>100000000</v>
      </c>
      <c r="K12" s="11">
        <f t="shared" ref="K12:K13" si="3">J12*0.1%</f>
        <v>100000</v>
      </c>
      <c r="L12" s="22"/>
    </row>
    <row r="13" spans="1:12" ht="27" customHeight="1">
      <c r="A13" s="17">
        <v>6</v>
      </c>
      <c r="B13" s="132"/>
      <c r="C13" s="132"/>
      <c r="D13" s="102" t="s">
        <v>30</v>
      </c>
      <c r="E13" s="101" t="s">
        <v>49</v>
      </c>
      <c r="F13" s="99" t="s">
        <v>13</v>
      </c>
      <c r="G13" s="99" t="s">
        <v>44</v>
      </c>
      <c r="H13" s="100">
        <v>2000</v>
      </c>
      <c r="I13" s="11">
        <v>10000</v>
      </c>
      <c r="J13" s="11">
        <f t="shared" si="2"/>
        <v>20000000</v>
      </c>
      <c r="K13" s="11">
        <f t="shared" si="3"/>
        <v>20000</v>
      </c>
      <c r="L13" s="22"/>
    </row>
    <row r="14" spans="1:12" ht="27" customHeight="1">
      <c r="A14" s="17">
        <v>7</v>
      </c>
      <c r="B14" s="132"/>
      <c r="C14" s="132"/>
      <c r="D14" s="102" t="s">
        <v>31</v>
      </c>
      <c r="E14" s="101" t="s">
        <v>50</v>
      </c>
      <c r="F14" s="99" t="s">
        <v>13</v>
      </c>
      <c r="G14" s="99" t="s">
        <v>44</v>
      </c>
      <c r="H14" s="100">
        <v>3000</v>
      </c>
      <c r="I14" s="26"/>
      <c r="J14" s="11"/>
      <c r="K14" s="11"/>
      <c r="L14" s="22"/>
    </row>
    <row r="15" spans="1:12" ht="27" customHeight="1">
      <c r="A15" s="17">
        <v>8</v>
      </c>
      <c r="B15" s="132"/>
      <c r="C15" s="132"/>
      <c r="D15" s="102" t="s">
        <v>32</v>
      </c>
      <c r="E15" s="101" t="s">
        <v>51</v>
      </c>
      <c r="F15" s="99" t="s">
        <v>13</v>
      </c>
      <c r="G15" s="99" t="s">
        <v>44</v>
      </c>
      <c r="H15" s="100">
        <v>3500</v>
      </c>
      <c r="I15" s="26"/>
      <c r="J15" s="11"/>
      <c r="K15" s="11"/>
      <c r="L15" s="22"/>
    </row>
    <row r="16" spans="1:12" ht="27" customHeight="1">
      <c r="A16" s="17">
        <v>9</v>
      </c>
      <c r="B16" s="132"/>
      <c r="C16" s="132"/>
      <c r="D16" s="102" t="s">
        <v>34</v>
      </c>
      <c r="E16" s="101" t="s">
        <v>52</v>
      </c>
      <c r="F16" s="99" t="s">
        <v>13</v>
      </c>
      <c r="G16" s="99" t="s">
        <v>44</v>
      </c>
      <c r="H16" s="100">
        <v>12000</v>
      </c>
      <c r="I16" s="26"/>
      <c r="J16" s="11"/>
      <c r="K16" s="11"/>
      <c r="L16" s="22"/>
    </row>
    <row r="17" spans="1:12" ht="27" customHeight="1">
      <c r="A17" s="17">
        <v>10</v>
      </c>
      <c r="B17" s="132"/>
      <c r="C17" s="132"/>
      <c r="D17" s="103" t="s">
        <v>35</v>
      </c>
      <c r="E17" s="104" t="s">
        <v>53</v>
      </c>
      <c r="F17" s="105" t="s">
        <v>13</v>
      </c>
      <c r="G17" s="99" t="s">
        <v>44</v>
      </c>
      <c r="H17" s="106">
        <v>3000</v>
      </c>
      <c r="I17" s="26"/>
      <c r="J17" s="11"/>
      <c r="K17" s="11"/>
      <c r="L17" s="22"/>
    </row>
    <row r="18" spans="1:12" ht="27" customHeight="1">
      <c r="A18" s="17">
        <v>11</v>
      </c>
      <c r="B18" s="132"/>
      <c r="C18" s="132"/>
      <c r="D18" s="102" t="s">
        <v>36</v>
      </c>
      <c r="E18" s="107" t="s">
        <v>54</v>
      </c>
      <c r="F18" s="105" t="s">
        <v>13</v>
      </c>
      <c r="G18" s="99" t="s">
        <v>44</v>
      </c>
      <c r="H18" s="106">
        <v>3000</v>
      </c>
      <c r="I18" s="26"/>
      <c r="J18" s="11"/>
      <c r="K18" s="11"/>
      <c r="L18" s="22"/>
    </row>
    <row r="19" spans="1:12" ht="27" customHeight="1">
      <c r="A19" s="17">
        <v>12</v>
      </c>
      <c r="B19" s="132"/>
      <c r="C19" s="132"/>
      <c r="D19" s="102" t="s">
        <v>37</v>
      </c>
      <c r="E19" s="108" t="s">
        <v>55</v>
      </c>
      <c r="F19" s="105" t="s">
        <v>13</v>
      </c>
      <c r="G19" s="99" t="s">
        <v>44</v>
      </c>
      <c r="H19" s="109">
        <v>3000</v>
      </c>
      <c r="I19" s="26"/>
      <c r="J19" s="11"/>
      <c r="K19" s="11"/>
      <c r="L19" s="22"/>
    </row>
    <row r="20" spans="1:12" ht="27" customHeight="1">
      <c r="A20" s="17">
        <v>13</v>
      </c>
      <c r="B20" s="132"/>
      <c r="C20" s="132"/>
      <c r="D20" s="102" t="s">
        <v>38</v>
      </c>
      <c r="E20" s="107" t="s">
        <v>56</v>
      </c>
      <c r="F20" s="105" t="s">
        <v>13</v>
      </c>
      <c r="G20" s="99" t="s">
        <v>44</v>
      </c>
      <c r="H20" s="109">
        <v>7300</v>
      </c>
      <c r="I20" s="26"/>
      <c r="J20" s="11"/>
      <c r="K20" s="11"/>
      <c r="L20" s="22"/>
    </row>
    <row r="21" spans="1:12" ht="27" customHeight="1">
      <c r="A21" s="17">
        <v>14</v>
      </c>
      <c r="B21" s="132"/>
      <c r="C21" s="132"/>
      <c r="D21" s="102" t="s">
        <v>39</v>
      </c>
      <c r="E21" s="107" t="s">
        <v>57</v>
      </c>
      <c r="F21" s="105" t="s">
        <v>13</v>
      </c>
      <c r="G21" s="99" t="s">
        <v>44</v>
      </c>
      <c r="H21" s="109">
        <v>6700</v>
      </c>
      <c r="I21" s="26"/>
      <c r="J21" s="11"/>
      <c r="K21" s="11"/>
      <c r="L21" s="22"/>
    </row>
    <row r="22" spans="1:12" ht="27" customHeight="1">
      <c r="A22" s="17">
        <v>15</v>
      </c>
      <c r="B22" s="132"/>
      <c r="C22" s="132"/>
      <c r="D22" s="102" t="s">
        <v>40</v>
      </c>
      <c r="E22" s="107" t="s">
        <v>58</v>
      </c>
      <c r="F22" s="99" t="s">
        <v>13</v>
      </c>
      <c r="G22" s="99" t="s">
        <v>44</v>
      </c>
      <c r="H22" s="109">
        <v>8100</v>
      </c>
      <c r="I22" s="26"/>
      <c r="J22" s="11"/>
      <c r="K22" s="11"/>
      <c r="L22" s="22"/>
    </row>
    <row r="23" spans="1:12" ht="28.9" customHeight="1">
      <c r="A23" s="110" t="s">
        <v>9</v>
      </c>
      <c r="B23" s="110"/>
      <c r="C23" s="110"/>
      <c r="D23" s="110"/>
      <c r="E23" s="110"/>
      <c r="F23" s="110"/>
      <c r="G23" s="110"/>
      <c r="H23" s="15">
        <f>SUM(H8:H22)</f>
        <v>85600</v>
      </c>
      <c r="I23" s="31"/>
      <c r="J23" s="30" t="e">
        <f>#REF!+#REF!+#REF!+#REF!+#REF!+#REF!+#REF!+#REF!+#REF!+#REF!+#REF!+#REF!</f>
        <v>#REF!</v>
      </c>
      <c r="K23" s="30" t="e">
        <f>#REF!+#REF!+#REF!+#REF!+#REF!+#REF!+#REF!+#REF!+#REF!+#REF!+#REF!+#REF!</f>
        <v>#REF!</v>
      </c>
      <c r="L23" s="30" t="e">
        <f>K23*2</f>
        <v>#REF!</v>
      </c>
    </row>
    <row r="24" spans="1:12" s="34" customFormat="1" ht="20.25" customHeight="1">
      <c r="A24" s="32"/>
      <c r="B24" s="33"/>
      <c r="C24" s="32"/>
      <c r="E24" s="32"/>
      <c r="F24" s="32"/>
      <c r="G24" s="32"/>
      <c r="H24" s="35"/>
      <c r="I24" s="35"/>
      <c r="J24" s="35"/>
      <c r="K24" s="35"/>
    </row>
    <row r="25" spans="1:12" s="34" customFormat="1" ht="20.25" customHeight="1">
      <c r="A25" s="32"/>
      <c r="B25" s="33"/>
      <c r="C25" s="32"/>
      <c r="E25" s="32"/>
      <c r="F25" s="32"/>
      <c r="G25" s="32"/>
      <c r="H25" s="35"/>
      <c r="I25" s="35"/>
      <c r="J25" s="35"/>
      <c r="K25" s="35"/>
    </row>
    <row r="26" spans="1:12" s="34" customFormat="1" ht="20.25" customHeight="1">
      <c r="A26" s="32"/>
      <c r="B26" s="33"/>
      <c r="C26" s="32"/>
      <c r="E26" s="32"/>
      <c r="F26" s="32"/>
      <c r="G26" s="32"/>
      <c r="H26" s="35"/>
      <c r="I26" s="35"/>
      <c r="J26" s="35"/>
      <c r="K26" s="35"/>
    </row>
    <row r="27" spans="1:12" s="34" customFormat="1" ht="20.25" customHeight="1">
      <c r="A27" s="32"/>
      <c r="B27" s="33"/>
      <c r="C27" s="32"/>
      <c r="E27" s="32"/>
      <c r="F27" s="32"/>
      <c r="G27" s="32"/>
      <c r="H27" s="35"/>
      <c r="I27" s="35"/>
      <c r="J27" s="35"/>
      <c r="K27" s="35"/>
    </row>
    <row r="28" spans="1:12" s="34" customFormat="1" ht="20.25" customHeight="1">
      <c r="A28" s="32"/>
      <c r="B28" s="33"/>
      <c r="C28" s="32"/>
      <c r="E28" s="32"/>
      <c r="F28" s="32"/>
      <c r="G28" s="32"/>
      <c r="H28" s="35"/>
      <c r="I28" s="35"/>
      <c r="J28" s="35"/>
      <c r="K28" s="35"/>
    </row>
    <row r="29" spans="1:12" s="34" customFormat="1" ht="20.25" customHeight="1">
      <c r="A29" s="32"/>
      <c r="B29" s="33"/>
      <c r="C29" s="32"/>
      <c r="E29" s="32"/>
      <c r="F29" s="32"/>
      <c r="G29" s="32"/>
      <c r="H29" s="35"/>
      <c r="I29" s="35"/>
      <c r="J29" s="35"/>
      <c r="K29" s="35"/>
    </row>
    <row r="30" spans="1:12" s="34" customFormat="1" ht="20.25" customHeight="1">
      <c r="A30" s="32"/>
      <c r="B30" s="33"/>
      <c r="C30" s="32"/>
      <c r="E30" s="32"/>
      <c r="F30" s="32"/>
      <c r="G30" s="32"/>
      <c r="H30" s="35"/>
      <c r="I30" s="35"/>
      <c r="J30" s="35"/>
      <c r="K30" s="35"/>
    </row>
    <row r="31" spans="1:12" s="34" customFormat="1" ht="20.25" customHeight="1">
      <c r="A31" s="32"/>
      <c r="B31" s="33"/>
      <c r="C31" s="32"/>
      <c r="E31" s="32"/>
      <c r="F31" s="32"/>
      <c r="G31" s="32"/>
      <c r="H31" s="35"/>
      <c r="I31" s="35"/>
      <c r="J31" s="35"/>
      <c r="K31" s="35"/>
    </row>
    <row r="32" spans="1:12" s="34" customFormat="1" ht="20.25" customHeight="1">
      <c r="A32" s="32"/>
      <c r="B32" s="33"/>
      <c r="C32" s="32"/>
      <c r="E32" s="32"/>
      <c r="F32" s="32"/>
      <c r="G32" s="32"/>
      <c r="H32" s="35"/>
      <c r="I32" s="35"/>
      <c r="J32" s="35"/>
      <c r="K32" s="35"/>
    </row>
    <row r="33" spans="1:11" s="34" customFormat="1" ht="20.25" customHeight="1">
      <c r="A33" s="32"/>
      <c r="B33" s="33"/>
      <c r="C33" s="32"/>
      <c r="E33" s="32"/>
      <c r="F33" s="32"/>
      <c r="G33" s="32"/>
      <c r="H33" s="35"/>
      <c r="I33" s="35"/>
      <c r="J33" s="35"/>
      <c r="K33" s="35"/>
    </row>
    <row r="34" spans="1:11" s="34" customFormat="1" ht="20.25" customHeight="1">
      <c r="A34" s="32"/>
      <c r="B34" s="33"/>
      <c r="C34" s="32"/>
      <c r="E34" s="32"/>
      <c r="F34" s="32"/>
      <c r="G34" s="32"/>
      <c r="H34" s="35"/>
      <c r="I34" s="35"/>
      <c r="J34" s="35"/>
      <c r="K34" s="35"/>
    </row>
    <row r="35" spans="1:11" s="34" customFormat="1" ht="20.25" customHeight="1">
      <c r="A35" s="32"/>
      <c r="B35" s="33"/>
      <c r="C35" s="32"/>
      <c r="E35" s="32"/>
      <c r="F35" s="32"/>
      <c r="G35" s="32"/>
      <c r="H35" s="35"/>
      <c r="I35" s="35"/>
      <c r="J35" s="35"/>
      <c r="K35" s="35"/>
    </row>
    <row r="36" spans="1:11" s="34" customFormat="1" ht="20.25" customHeight="1">
      <c r="A36" s="32"/>
      <c r="B36" s="33"/>
      <c r="C36" s="32"/>
      <c r="E36" s="32"/>
      <c r="F36" s="32"/>
      <c r="G36" s="32"/>
      <c r="H36" s="35"/>
      <c r="I36" s="35"/>
      <c r="J36" s="35"/>
      <c r="K36" s="35"/>
    </row>
    <row r="37" spans="1:11" s="34" customFormat="1" ht="20.25" customHeight="1">
      <c r="A37" s="32"/>
      <c r="B37" s="33"/>
      <c r="C37" s="32"/>
      <c r="E37" s="32"/>
      <c r="F37" s="32"/>
      <c r="G37" s="32"/>
      <c r="H37" s="35"/>
      <c r="I37" s="35"/>
      <c r="J37" s="35"/>
      <c r="K37" s="35"/>
    </row>
    <row r="38" spans="1:11" s="34" customFormat="1" ht="20.25" customHeight="1">
      <c r="A38" s="32"/>
      <c r="B38" s="33"/>
      <c r="C38" s="32"/>
      <c r="E38" s="32"/>
      <c r="F38" s="32"/>
      <c r="G38" s="32"/>
      <c r="H38" s="35"/>
      <c r="I38" s="35"/>
      <c r="J38" s="35"/>
      <c r="K38" s="35"/>
    </row>
    <row r="39" spans="1:11" s="34" customFormat="1" ht="20.25" customHeight="1">
      <c r="A39" s="32"/>
      <c r="B39" s="33"/>
      <c r="C39" s="32"/>
      <c r="E39" s="32"/>
      <c r="F39" s="32"/>
      <c r="G39" s="32"/>
      <c r="H39" s="35"/>
      <c r="I39" s="35"/>
      <c r="J39" s="35"/>
      <c r="K39" s="35"/>
    </row>
    <row r="40" spans="1:11" s="34" customFormat="1" ht="20.25" customHeight="1">
      <c r="A40" s="32"/>
      <c r="B40" s="33"/>
      <c r="C40" s="32"/>
      <c r="E40" s="32"/>
      <c r="F40" s="32"/>
      <c r="G40" s="32"/>
      <c r="H40" s="35"/>
      <c r="I40" s="35"/>
      <c r="J40" s="35"/>
      <c r="K40" s="35"/>
    </row>
    <row r="41" spans="1:11" s="34" customFormat="1" ht="20.25" customHeight="1">
      <c r="A41" s="32"/>
      <c r="B41" s="33"/>
      <c r="C41" s="32"/>
      <c r="E41" s="32"/>
      <c r="F41" s="32"/>
      <c r="G41" s="32"/>
      <c r="H41" s="35"/>
      <c r="I41" s="35"/>
      <c r="J41" s="35"/>
      <c r="K41" s="35"/>
    </row>
    <row r="42" spans="1:11" s="34" customFormat="1" ht="20.25" customHeight="1">
      <c r="A42" s="32"/>
      <c r="B42" s="33"/>
      <c r="C42" s="32"/>
      <c r="E42" s="32"/>
      <c r="F42" s="32"/>
      <c r="G42" s="32"/>
      <c r="H42" s="35"/>
      <c r="I42" s="35"/>
      <c r="J42" s="35"/>
      <c r="K42" s="35"/>
    </row>
    <row r="43" spans="1:11" s="34" customFormat="1" ht="20.25" customHeight="1">
      <c r="A43" s="32"/>
      <c r="B43" s="33"/>
      <c r="C43" s="32"/>
      <c r="E43" s="32"/>
      <c r="F43" s="32"/>
      <c r="G43" s="32"/>
      <c r="H43" s="35"/>
      <c r="I43" s="35"/>
      <c r="J43" s="35"/>
      <c r="K43" s="35"/>
    </row>
    <row r="44" spans="1:11" s="34" customFormat="1" ht="20.25" customHeight="1">
      <c r="A44" s="32"/>
      <c r="B44" s="33"/>
      <c r="C44" s="32"/>
      <c r="E44" s="32"/>
      <c r="F44" s="32"/>
      <c r="G44" s="32"/>
      <c r="H44" s="35"/>
      <c r="I44" s="35"/>
      <c r="J44" s="35"/>
      <c r="K44" s="35"/>
    </row>
    <row r="45" spans="1:11" s="34" customFormat="1" ht="20.25" customHeight="1">
      <c r="A45" s="32"/>
      <c r="B45" s="33"/>
      <c r="C45" s="32"/>
      <c r="E45" s="32"/>
      <c r="F45" s="32"/>
      <c r="G45" s="32"/>
      <c r="H45" s="35"/>
      <c r="I45" s="35"/>
      <c r="J45" s="35"/>
      <c r="K45" s="35"/>
    </row>
    <row r="46" spans="1:11" s="34" customFormat="1" ht="20.25" customHeight="1">
      <c r="A46" s="32"/>
      <c r="B46" s="33"/>
      <c r="C46" s="32"/>
      <c r="E46" s="32"/>
      <c r="F46" s="32"/>
      <c r="G46" s="32"/>
      <c r="H46" s="35"/>
      <c r="I46" s="35"/>
      <c r="J46" s="35"/>
      <c r="K46" s="35"/>
    </row>
    <row r="47" spans="1:11" s="34" customFormat="1" ht="20.25" customHeight="1">
      <c r="A47" s="32"/>
      <c r="B47" s="33"/>
      <c r="C47" s="32"/>
      <c r="E47" s="32"/>
      <c r="F47" s="32"/>
      <c r="G47" s="32"/>
      <c r="H47" s="35"/>
      <c r="I47" s="35"/>
      <c r="J47" s="35"/>
      <c r="K47" s="35"/>
    </row>
    <row r="48" spans="1:11" s="34" customFormat="1" ht="20.25" customHeight="1">
      <c r="A48" s="32"/>
      <c r="B48" s="33"/>
      <c r="C48" s="32"/>
      <c r="E48" s="32"/>
      <c r="F48" s="32"/>
      <c r="G48" s="32"/>
      <c r="H48" s="35"/>
      <c r="I48" s="35"/>
      <c r="J48" s="35"/>
      <c r="K48" s="35"/>
    </row>
    <row r="49" spans="1:11" s="34" customFormat="1" ht="20.25" customHeight="1">
      <c r="A49" s="32"/>
      <c r="B49" s="33"/>
      <c r="C49" s="32"/>
      <c r="E49" s="32"/>
      <c r="F49" s="32"/>
      <c r="G49" s="32"/>
      <c r="H49" s="35"/>
      <c r="I49" s="35"/>
      <c r="J49" s="35"/>
      <c r="K49" s="35"/>
    </row>
    <row r="50" spans="1:11" s="34" customFormat="1" ht="20.25" customHeight="1">
      <c r="A50" s="32"/>
      <c r="B50" s="33"/>
      <c r="C50" s="32"/>
      <c r="E50" s="32"/>
      <c r="F50" s="32"/>
      <c r="G50" s="32"/>
      <c r="H50" s="35"/>
      <c r="I50" s="35"/>
      <c r="J50" s="35"/>
      <c r="K50" s="35"/>
    </row>
    <row r="51" spans="1:11" s="34" customFormat="1" ht="20.25" customHeight="1">
      <c r="A51" s="32"/>
      <c r="B51" s="33"/>
      <c r="C51" s="32"/>
      <c r="E51" s="32"/>
      <c r="F51" s="32"/>
      <c r="G51" s="32"/>
      <c r="H51" s="35"/>
      <c r="I51" s="35"/>
      <c r="J51" s="35"/>
      <c r="K51" s="35"/>
    </row>
    <row r="52" spans="1:11" s="34" customFormat="1" ht="20.25" customHeight="1">
      <c r="A52" s="32"/>
      <c r="B52" s="33"/>
      <c r="C52" s="32"/>
      <c r="E52" s="32"/>
      <c r="F52" s="32"/>
      <c r="G52" s="32"/>
      <c r="H52" s="35"/>
      <c r="I52" s="35"/>
      <c r="J52" s="35"/>
      <c r="K52" s="35"/>
    </row>
    <row r="53" spans="1:11" s="34" customFormat="1" ht="20.25" customHeight="1">
      <c r="A53" s="32"/>
      <c r="B53" s="33"/>
      <c r="C53" s="32"/>
      <c r="E53" s="32"/>
      <c r="F53" s="32"/>
      <c r="G53" s="32"/>
      <c r="H53" s="35"/>
      <c r="I53" s="35"/>
      <c r="J53" s="35"/>
      <c r="K53" s="35"/>
    </row>
    <row r="54" spans="1:11" s="34" customFormat="1" ht="20.25" customHeight="1">
      <c r="A54" s="32"/>
      <c r="B54" s="33"/>
      <c r="C54" s="32"/>
      <c r="E54" s="32"/>
      <c r="F54" s="32"/>
      <c r="G54" s="32"/>
      <c r="H54" s="35"/>
      <c r="I54" s="35"/>
      <c r="J54" s="35"/>
      <c r="K54" s="35"/>
    </row>
    <row r="55" spans="1:11" s="34" customFormat="1" ht="20.25" customHeight="1">
      <c r="A55" s="32"/>
      <c r="B55" s="33"/>
      <c r="C55" s="32"/>
      <c r="E55" s="32"/>
      <c r="F55" s="32"/>
      <c r="G55" s="32"/>
      <c r="H55" s="35"/>
      <c r="I55" s="35"/>
      <c r="J55" s="35"/>
      <c r="K55" s="35"/>
    </row>
    <row r="56" spans="1:11" s="34" customFormat="1" ht="20.25" customHeight="1">
      <c r="A56" s="32"/>
      <c r="B56" s="33"/>
      <c r="C56" s="32"/>
      <c r="E56" s="32"/>
      <c r="F56" s="32"/>
      <c r="G56" s="32"/>
      <c r="H56" s="35"/>
      <c r="I56" s="35"/>
      <c r="J56" s="35"/>
      <c r="K56" s="35"/>
    </row>
    <row r="57" spans="1:11" s="34" customFormat="1" ht="20.25" customHeight="1">
      <c r="A57" s="32"/>
      <c r="B57" s="33"/>
      <c r="C57" s="32"/>
      <c r="E57" s="32"/>
      <c r="F57" s="32"/>
      <c r="G57" s="32"/>
      <c r="H57" s="35"/>
      <c r="I57" s="35"/>
      <c r="J57" s="35"/>
      <c r="K57" s="35"/>
    </row>
    <row r="58" spans="1:11" s="34" customFormat="1" ht="20.25" customHeight="1">
      <c r="A58" s="32"/>
      <c r="B58" s="33"/>
      <c r="C58" s="32"/>
      <c r="E58" s="32"/>
      <c r="F58" s="32"/>
      <c r="G58" s="32"/>
      <c r="H58" s="35"/>
      <c r="I58" s="35"/>
      <c r="J58" s="35"/>
      <c r="K58" s="35"/>
    </row>
    <row r="59" spans="1:11" s="34" customFormat="1" ht="20.25" customHeight="1">
      <c r="A59" s="32"/>
      <c r="B59" s="33"/>
      <c r="C59" s="32"/>
      <c r="E59" s="32"/>
      <c r="F59" s="32"/>
      <c r="G59" s="32"/>
      <c r="H59" s="35"/>
      <c r="I59" s="35"/>
      <c r="J59" s="35"/>
      <c r="K59" s="35"/>
    </row>
    <row r="60" spans="1:11" s="34" customFormat="1" ht="20.25" customHeight="1">
      <c r="A60" s="32"/>
      <c r="B60" s="33"/>
      <c r="C60" s="32"/>
      <c r="E60" s="32"/>
      <c r="F60" s="32"/>
      <c r="G60" s="32"/>
      <c r="H60" s="35"/>
      <c r="I60" s="35"/>
      <c r="J60" s="35"/>
      <c r="K60" s="35"/>
    </row>
    <row r="61" spans="1:11" s="34" customFormat="1" ht="20.25" customHeight="1">
      <c r="A61" s="32"/>
      <c r="B61" s="33"/>
      <c r="C61" s="32"/>
      <c r="E61" s="32"/>
      <c r="F61" s="32"/>
      <c r="G61" s="32"/>
      <c r="H61" s="35"/>
      <c r="I61" s="35"/>
      <c r="J61" s="35"/>
      <c r="K61" s="35"/>
    </row>
    <row r="62" spans="1:11" s="34" customFormat="1" ht="20.25" customHeight="1">
      <c r="A62" s="32"/>
      <c r="B62" s="33"/>
      <c r="C62" s="32"/>
      <c r="E62" s="32"/>
      <c r="F62" s="32"/>
      <c r="G62" s="32"/>
      <c r="H62" s="35"/>
      <c r="I62" s="35"/>
      <c r="J62" s="35"/>
      <c r="K62" s="35"/>
    </row>
    <row r="63" spans="1:11" s="34" customFormat="1" ht="20.25" customHeight="1">
      <c r="A63" s="32"/>
      <c r="B63" s="33"/>
      <c r="C63" s="32"/>
      <c r="E63" s="32"/>
      <c r="F63" s="32"/>
      <c r="G63" s="32"/>
      <c r="H63" s="35"/>
      <c r="I63" s="35"/>
      <c r="J63" s="35"/>
      <c r="K63" s="35"/>
    </row>
    <row r="64" spans="1:11" s="34" customFormat="1" ht="20.25" customHeight="1">
      <c r="A64" s="32"/>
      <c r="B64" s="33"/>
      <c r="C64" s="32"/>
      <c r="E64" s="32"/>
      <c r="F64" s="32"/>
      <c r="G64" s="32"/>
      <c r="H64" s="35"/>
      <c r="I64" s="35"/>
      <c r="J64" s="35"/>
      <c r="K64" s="35"/>
    </row>
    <row r="65" spans="1:11" s="34" customFormat="1" ht="20.25" customHeight="1">
      <c r="A65" s="32"/>
      <c r="B65" s="33"/>
      <c r="C65" s="32"/>
      <c r="E65" s="32"/>
      <c r="F65" s="32"/>
      <c r="G65" s="32"/>
      <c r="H65" s="35"/>
      <c r="I65" s="35"/>
      <c r="J65" s="35"/>
      <c r="K65" s="35"/>
    </row>
    <row r="66" spans="1:11" s="34" customFormat="1" ht="20.25" customHeight="1">
      <c r="A66" s="32"/>
      <c r="B66" s="33"/>
      <c r="C66" s="32"/>
      <c r="E66" s="32"/>
      <c r="F66" s="32"/>
      <c r="G66" s="32"/>
      <c r="H66" s="35"/>
      <c r="I66" s="35"/>
      <c r="J66" s="35"/>
      <c r="K66" s="35"/>
    </row>
    <row r="67" spans="1:11" s="34" customFormat="1" ht="20.25" customHeight="1">
      <c r="A67" s="32"/>
      <c r="B67" s="33"/>
      <c r="C67" s="32"/>
      <c r="E67" s="32"/>
      <c r="F67" s="32"/>
      <c r="G67" s="32"/>
      <c r="H67" s="35"/>
      <c r="I67" s="35"/>
      <c r="J67" s="35"/>
      <c r="K67" s="35"/>
    </row>
    <row r="68" spans="1:11" s="34" customFormat="1" ht="20.25" customHeight="1">
      <c r="A68" s="32"/>
      <c r="B68" s="33"/>
      <c r="C68" s="32"/>
      <c r="E68" s="32"/>
      <c r="F68" s="32"/>
      <c r="G68" s="32"/>
      <c r="H68" s="35"/>
      <c r="I68" s="35"/>
      <c r="J68" s="35"/>
      <c r="K68" s="35"/>
    </row>
    <row r="69" spans="1:11" s="34" customFormat="1" ht="20.25" customHeight="1">
      <c r="A69" s="32"/>
      <c r="B69" s="33"/>
      <c r="C69" s="32"/>
      <c r="E69" s="32"/>
      <c r="F69" s="32"/>
      <c r="G69" s="32"/>
      <c r="H69" s="35"/>
      <c r="I69" s="35"/>
      <c r="J69" s="35"/>
      <c r="K69" s="35"/>
    </row>
    <row r="70" spans="1:11" s="34" customFormat="1" ht="20.25" customHeight="1">
      <c r="A70" s="32"/>
      <c r="B70" s="33"/>
      <c r="C70" s="32"/>
      <c r="E70" s="32"/>
      <c r="F70" s="32"/>
      <c r="G70" s="32"/>
      <c r="H70" s="35"/>
      <c r="I70" s="35"/>
      <c r="J70" s="35"/>
      <c r="K70" s="35"/>
    </row>
    <row r="71" spans="1:11" s="34" customFormat="1" ht="20.25" customHeight="1">
      <c r="A71" s="32"/>
      <c r="B71" s="33"/>
      <c r="C71" s="32"/>
      <c r="E71" s="32"/>
      <c r="F71" s="32"/>
      <c r="G71" s="32"/>
      <c r="H71" s="35"/>
      <c r="I71" s="35"/>
      <c r="J71" s="35"/>
      <c r="K71" s="35"/>
    </row>
    <row r="72" spans="1:11" s="34" customFormat="1" ht="20.25" customHeight="1">
      <c r="A72" s="32"/>
      <c r="B72" s="33"/>
      <c r="C72" s="32"/>
      <c r="E72" s="32"/>
      <c r="F72" s="32"/>
      <c r="G72" s="32"/>
      <c r="H72" s="35"/>
      <c r="I72" s="35"/>
      <c r="J72" s="35"/>
      <c r="K72" s="35"/>
    </row>
    <row r="73" spans="1:11" s="34" customFormat="1" ht="20.25" customHeight="1">
      <c r="A73" s="32"/>
      <c r="B73" s="33"/>
      <c r="C73" s="32"/>
      <c r="E73" s="32"/>
      <c r="F73" s="32"/>
      <c r="G73" s="32"/>
      <c r="H73" s="35"/>
      <c r="I73" s="35"/>
      <c r="J73" s="35"/>
      <c r="K73" s="35"/>
    </row>
    <row r="74" spans="1:11" s="34" customFormat="1" ht="20.25" customHeight="1">
      <c r="A74" s="32"/>
      <c r="B74" s="33"/>
      <c r="C74" s="32"/>
      <c r="E74" s="32"/>
      <c r="F74" s="32"/>
      <c r="G74" s="32"/>
      <c r="H74" s="35"/>
      <c r="I74" s="35"/>
      <c r="J74" s="35"/>
      <c r="K74" s="35"/>
    </row>
    <row r="75" spans="1:11" s="34" customFormat="1" ht="20.25" customHeight="1">
      <c r="A75" s="32"/>
      <c r="B75" s="33"/>
      <c r="C75" s="32"/>
      <c r="E75" s="32"/>
      <c r="F75" s="32"/>
      <c r="G75" s="32"/>
      <c r="H75" s="35"/>
      <c r="I75" s="35"/>
      <c r="J75" s="35"/>
      <c r="K75" s="35"/>
    </row>
    <row r="76" spans="1:11" s="34" customFormat="1" ht="20.25" customHeight="1">
      <c r="A76" s="32"/>
      <c r="B76" s="33"/>
      <c r="C76" s="32"/>
      <c r="E76" s="32"/>
      <c r="F76" s="32"/>
      <c r="G76" s="32"/>
      <c r="H76" s="35"/>
      <c r="I76" s="35"/>
      <c r="J76" s="35"/>
      <c r="K76" s="35"/>
    </row>
    <row r="77" spans="1:11" s="34" customFormat="1" ht="20.25" customHeight="1">
      <c r="A77" s="32"/>
      <c r="B77" s="33"/>
      <c r="C77" s="32"/>
      <c r="E77" s="32"/>
      <c r="F77" s="32"/>
      <c r="G77" s="32"/>
      <c r="H77" s="35"/>
      <c r="I77" s="35"/>
      <c r="J77" s="35"/>
      <c r="K77" s="35"/>
    </row>
    <row r="78" spans="1:11" s="34" customFormat="1" ht="20.25" customHeight="1">
      <c r="A78" s="32"/>
      <c r="B78" s="33"/>
      <c r="C78" s="32"/>
      <c r="E78" s="32"/>
      <c r="F78" s="32"/>
      <c r="G78" s="32"/>
      <c r="H78" s="35"/>
      <c r="I78" s="35"/>
      <c r="J78" s="35"/>
      <c r="K78" s="35"/>
    </row>
    <row r="79" spans="1:11" s="34" customFormat="1" ht="20.25" customHeight="1">
      <c r="A79" s="32"/>
      <c r="B79" s="33"/>
      <c r="C79" s="32"/>
      <c r="E79" s="32"/>
      <c r="F79" s="32"/>
      <c r="G79" s="32"/>
      <c r="H79" s="35"/>
      <c r="I79" s="35"/>
      <c r="J79" s="35"/>
      <c r="K79" s="35"/>
    </row>
    <row r="80" spans="1:11" s="34" customFormat="1" ht="20.25" customHeight="1">
      <c r="A80" s="32"/>
      <c r="B80" s="33"/>
      <c r="C80" s="32"/>
      <c r="E80" s="32"/>
      <c r="F80" s="32"/>
      <c r="G80" s="32"/>
      <c r="H80" s="35"/>
      <c r="I80" s="35"/>
      <c r="J80" s="35"/>
      <c r="K80" s="35"/>
    </row>
    <row r="81" spans="1:11" s="34" customFormat="1" ht="20.25" customHeight="1">
      <c r="A81" s="32"/>
      <c r="B81" s="33"/>
      <c r="C81" s="32"/>
      <c r="E81" s="32"/>
      <c r="F81" s="32"/>
      <c r="G81" s="32"/>
      <c r="H81" s="35"/>
      <c r="I81" s="35"/>
      <c r="J81" s="35"/>
      <c r="K81" s="35"/>
    </row>
    <row r="82" spans="1:11" s="34" customFormat="1" ht="20.25" customHeight="1">
      <c r="A82" s="32"/>
      <c r="B82" s="33"/>
      <c r="C82" s="32"/>
      <c r="E82" s="32"/>
      <c r="F82" s="32"/>
      <c r="G82" s="32"/>
      <c r="H82" s="35"/>
      <c r="I82" s="35"/>
      <c r="J82" s="35"/>
      <c r="K82" s="35"/>
    </row>
    <row r="83" spans="1:11" s="34" customFormat="1" ht="20.25" customHeight="1">
      <c r="A83" s="32"/>
      <c r="B83" s="33"/>
      <c r="C83" s="32"/>
      <c r="E83" s="32"/>
      <c r="F83" s="32"/>
      <c r="G83" s="32"/>
      <c r="H83" s="35"/>
      <c r="I83" s="35"/>
      <c r="J83" s="35"/>
      <c r="K83" s="35"/>
    </row>
    <row r="84" spans="1:11" s="34" customFormat="1" ht="20.25" customHeight="1">
      <c r="A84" s="32"/>
      <c r="B84" s="33"/>
      <c r="C84" s="32"/>
      <c r="E84" s="32"/>
      <c r="F84" s="32"/>
      <c r="G84" s="32"/>
      <c r="H84" s="35"/>
      <c r="I84" s="35"/>
      <c r="J84" s="35"/>
      <c r="K84" s="35"/>
    </row>
    <row r="85" spans="1:11" s="34" customFormat="1" ht="20.25" customHeight="1">
      <c r="A85" s="32"/>
      <c r="B85" s="33"/>
      <c r="C85" s="32"/>
      <c r="E85" s="32"/>
      <c r="F85" s="32"/>
      <c r="G85" s="32"/>
      <c r="H85" s="35"/>
      <c r="I85" s="35"/>
      <c r="J85" s="35"/>
      <c r="K85" s="35"/>
    </row>
    <row r="86" spans="1:11" s="34" customFormat="1" ht="20.25" customHeight="1">
      <c r="A86" s="32"/>
      <c r="B86" s="33"/>
      <c r="C86" s="32"/>
      <c r="E86" s="32"/>
      <c r="F86" s="32"/>
      <c r="G86" s="32"/>
      <c r="H86" s="35"/>
      <c r="I86" s="35"/>
      <c r="J86" s="35"/>
      <c r="K86" s="35"/>
    </row>
    <row r="87" spans="1:11" s="34" customFormat="1" ht="20.25" customHeight="1">
      <c r="A87" s="32"/>
      <c r="B87" s="33"/>
      <c r="C87" s="32"/>
      <c r="E87" s="32"/>
      <c r="F87" s="32"/>
      <c r="G87" s="32"/>
      <c r="H87" s="35"/>
      <c r="I87" s="35"/>
      <c r="J87" s="35"/>
      <c r="K87" s="35"/>
    </row>
    <row r="88" spans="1:11" s="34" customFormat="1" ht="20.25" customHeight="1">
      <c r="A88" s="32"/>
      <c r="B88" s="33"/>
      <c r="C88" s="32"/>
      <c r="E88" s="32"/>
      <c r="F88" s="32"/>
      <c r="G88" s="32"/>
      <c r="H88" s="35"/>
      <c r="I88" s="35"/>
      <c r="J88" s="35"/>
      <c r="K88" s="35"/>
    </row>
    <row r="89" spans="1:11" s="34" customFormat="1" ht="20.25" customHeight="1">
      <c r="A89" s="32"/>
      <c r="B89" s="33"/>
      <c r="C89" s="32"/>
      <c r="E89" s="32"/>
      <c r="F89" s="32"/>
      <c r="G89" s="32"/>
      <c r="H89" s="35"/>
      <c r="I89" s="35"/>
      <c r="J89" s="35"/>
      <c r="K89" s="35"/>
    </row>
    <row r="90" spans="1:11" s="34" customFormat="1" ht="20.25" customHeight="1">
      <c r="A90" s="32"/>
      <c r="B90" s="33"/>
      <c r="C90" s="32"/>
      <c r="E90" s="32"/>
      <c r="F90" s="32"/>
      <c r="G90" s="32"/>
      <c r="H90" s="35"/>
      <c r="I90" s="35"/>
      <c r="J90" s="35"/>
      <c r="K90" s="35"/>
    </row>
    <row r="91" spans="1:11" s="34" customFormat="1" ht="20.25" customHeight="1">
      <c r="A91" s="32"/>
      <c r="B91" s="33"/>
      <c r="C91" s="32"/>
      <c r="E91" s="32"/>
      <c r="F91" s="32"/>
      <c r="G91" s="32"/>
      <c r="H91" s="35"/>
      <c r="I91" s="35"/>
      <c r="J91" s="35"/>
      <c r="K91" s="35"/>
    </row>
    <row r="92" spans="1:11" s="34" customFormat="1" ht="20.25" customHeight="1">
      <c r="A92" s="32"/>
      <c r="B92" s="33"/>
      <c r="C92" s="32"/>
      <c r="E92" s="32"/>
      <c r="F92" s="32"/>
      <c r="G92" s="32"/>
      <c r="H92" s="35"/>
      <c r="I92" s="35"/>
      <c r="J92" s="35"/>
      <c r="K92" s="35"/>
    </row>
    <row r="93" spans="1:11" s="34" customFormat="1" ht="20.25" customHeight="1">
      <c r="A93" s="32"/>
      <c r="B93" s="33"/>
      <c r="C93" s="32"/>
      <c r="E93" s="32"/>
      <c r="F93" s="32"/>
      <c r="G93" s="32"/>
      <c r="H93" s="35"/>
      <c r="I93" s="35"/>
      <c r="J93" s="35"/>
      <c r="K93" s="35"/>
    </row>
    <row r="94" spans="1:11" s="34" customFormat="1" ht="20.25" customHeight="1">
      <c r="A94" s="32"/>
      <c r="B94" s="33"/>
      <c r="C94" s="32"/>
      <c r="E94" s="32"/>
      <c r="F94" s="32"/>
      <c r="G94" s="32"/>
      <c r="H94" s="35"/>
      <c r="I94" s="35"/>
      <c r="J94" s="35"/>
      <c r="K94" s="35"/>
    </row>
    <row r="95" spans="1:11" s="34" customFormat="1" ht="20.25" customHeight="1">
      <c r="A95" s="32"/>
      <c r="B95" s="33"/>
      <c r="C95" s="32"/>
      <c r="E95" s="32"/>
      <c r="F95" s="32"/>
      <c r="G95" s="32"/>
      <c r="H95" s="35"/>
      <c r="I95" s="35"/>
      <c r="J95" s="35"/>
      <c r="K95" s="35"/>
    </row>
    <row r="96" spans="1:11" s="34" customFormat="1" ht="20.25" customHeight="1">
      <c r="A96" s="32"/>
      <c r="B96" s="33"/>
      <c r="C96" s="32"/>
      <c r="E96" s="32"/>
      <c r="F96" s="32"/>
      <c r="G96" s="32"/>
      <c r="H96" s="35"/>
      <c r="I96" s="35"/>
      <c r="J96" s="35"/>
      <c r="K96" s="35"/>
    </row>
    <row r="97" spans="1:11" s="34" customFormat="1" ht="20.25" customHeight="1">
      <c r="A97" s="32"/>
      <c r="B97" s="33"/>
      <c r="C97" s="32"/>
      <c r="E97" s="32"/>
      <c r="F97" s="32"/>
      <c r="G97" s="32"/>
      <c r="H97" s="35"/>
      <c r="I97" s="35"/>
      <c r="J97" s="35"/>
      <c r="K97" s="35"/>
    </row>
    <row r="98" spans="1:11" s="34" customFormat="1" ht="20.25" customHeight="1">
      <c r="A98" s="32"/>
      <c r="B98" s="33"/>
      <c r="C98" s="32"/>
      <c r="E98" s="32"/>
      <c r="F98" s="32"/>
      <c r="G98" s="32"/>
      <c r="H98" s="35"/>
      <c r="I98" s="35"/>
      <c r="J98" s="35"/>
      <c r="K98" s="35"/>
    </row>
    <row r="99" spans="1:11" s="34" customFormat="1" ht="20.25" customHeight="1">
      <c r="A99" s="32"/>
      <c r="B99" s="33"/>
      <c r="C99" s="32"/>
      <c r="E99" s="32"/>
      <c r="F99" s="32"/>
      <c r="G99" s="32"/>
      <c r="H99" s="35"/>
      <c r="I99" s="35"/>
      <c r="J99" s="35"/>
      <c r="K99" s="35"/>
    </row>
    <row r="100" spans="1:11" s="34" customFormat="1" ht="20.25" customHeight="1">
      <c r="A100" s="32"/>
      <c r="B100" s="33"/>
      <c r="C100" s="32"/>
      <c r="E100" s="32"/>
      <c r="F100" s="32"/>
      <c r="G100" s="32"/>
      <c r="H100" s="35"/>
      <c r="I100" s="35"/>
      <c r="J100" s="35"/>
      <c r="K100" s="35"/>
    </row>
    <row r="101" spans="1:11" s="34" customFormat="1" ht="20.25" customHeight="1">
      <c r="A101" s="32"/>
      <c r="B101" s="33"/>
      <c r="C101" s="32"/>
      <c r="E101" s="32"/>
      <c r="F101" s="32"/>
      <c r="G101" s="32"/>
      <c r="H101" s="35"/>
      <c r="I101" s="35"/>
      <c r="J101" s="35"/>
      <c r="K101" s="35"/>
    </row>
    <row r="102" spans="1:11" s="34" customFormat="1" ht="20.25" customHeight="1">
      <c r="A102" s="32"/>
      <c r="B102" s="33"/>
      <c r="C102" s="32"/>
      <c r="E102" s="32"/>
      <c r="F102" s="32"/>
      <c r="G102" s="32"/>
      <c r="H102" s="35"/>
      <c r="I102" s="35"/>
      <c r="J102" s="35"/>
      <c r="K102" s="35"/>
    </row>
    <row r="103" spans="1:11" s="34" customFormat="1" ht="20.25" customHeight="1">
      <c r="A103" s="32"/>
      <c r="B103" s="33"/>
      <c r="C103" s="32"/>
      <c r="E103" s="32"/>
      <c r="F103" s="32"/>
      <c r="G103" s="32"/>
      <c r="H103" s="35"/>
      <c r="I103" s="35"/>
      <c r="J103" s="35"/>
      <c r="K103" s="35"/>
    </row>
    <row r="104" spans="1:11" s="34" customFormat="1" ht="20.25" customHeight="1">
      <c r="A104" s="32"/>
      <c r="B104" s="33"/>
      <c r="C104" s="32"/>
      <c r="E104" s="32"/>
      <c r="F104" s="32"/>
      <c r="G104" s="32"/>
      <c r="H104" s="35"/>
      <c r="I104" s="35"/>
      <c r="J104" s="35"/>
      <c r="K104" s="35"/>
    </row>
    <row r="105" spans="1:11" s="34" customFormat="1" ht="20.25" customHeight="1">
      <c r="A105" s="32"/>
      <c r="B105" s="33"/>
      <c r="C105" s="32"/>
      <c r="E105" s="32"/>
      <c r="F105" s="32"/>
      <c r="G105" s="32"/>
      <c r="H105" s="35"/>
      <c r="I105" s="35"/>
      <c r="J105" s="35"/>
      <c r="K105" s="35"/>
    </row>
    <row r="106" spans="1:11" s="34" customFormat="1" ht="20.25" customHeight="1">
      <c r="A106" s="32"/>
      <c r="B106" s="33"/>
      <c r="C106" s="32"/>
      <c r="E106" s="32"/>
      <c r="F106" s="32"/>
      <c r="G106" s="32"/>
      <c r="H106" s="35"/>
      <c r="I106" s="35"/>
      <c r="J106" s="35"/>
      <c r="K106" s="35"/>
    </row>
    <row r="107" spans="1:11" s="34" customFormat="1" ht="20.25" customHeight="1">
      <c r="A107" s="32"/>
      <c r="B107" s="33"/>
      <c r="C107" s="32"/>
      <c r="E107" s="32"/>
      <c r="F107" s="32"/>
      <c r="G107" s="32"/>
      <c r="H107" s="35"/>
      <c r="I107" s="35"/>
      <c r="J107" s="35"/>
      <c r="K107" s="35"/>
    </row>
    <row r="108" spans="1:11" s="34" customFormat="1" ht="20.25" customHeight="1">
      <c r="A108" s="32"/>
      <c r="B108" s="33"/>
      <c r="C108" s="32"/>
      <c r="E108" s="32"/>
      <c r="F108" s="32"/>
      <c r="G108" s="32"/>
      <c r="H108" s="35"/>
      <c r="I108" s="35"/>
      <c r="J108" s="35"/>
      <c r="K108" s="35"/>
    </row>
    <row r="109" spans="1:11" s="34" customFormat="1" ht="20.25" customHeight="1">
      <c r="A109" s="32"/>
      <c r="B109" s="33"/>
      <c r="C109" s="32"/>
      <c r="E109" s="32"/>
      <c r="F109" s="32"/>
      <c r="G109" s="32"/>
      <c r="H109" s="35"/>
      <c r="I109" s="35"/>
      <c r="J109" s="35"/>
      <c r="K109" s="35"/>
    </row>
    <row r="110" spans="1:11" s="34" customFormat="1" ht="20.25" customHeight="1">
      <c r="A110" s="32"/>
      <c r="B110" s="33"/>
      <c r="C110" s="32"/>
      <c r="E110" s="32"/>
      <c r="F110" s="32"/>
      <c r="G110" s="32"/>
      <c r="H110" s="35"/>
      <c r="I110" s="35"/>
      <c r="J110" s="35"/>
      <c r="K110" s="35"/>
    </row>
    <row r="111" spans="1:11" s="34" customFormat="1" ht="20.25" customHeight="1">
      <c r="A111" s="32"/>
      <c r="B111" s="33"/>
      <c r="C111" s="32"/>
      <c r="E111" s="32"/>
      <c r="F111" s="32"/>
      <c r="G111" s="32"/>
      <c r="H111" s="35"/>
      <c r="I111" s="35"/>
      <c r="J111" s="35"/>
      <c r="K111" s="35"/>
    </row>
    <row r="112" spans="1:11" s="34" customFormat="1" ht="20.25" customHeight="1">
      <c r="A112" s="32"/>
      <c r="B112" s="33"/>
      <c r="C112" s="32"/>
      <c r="E112" s="32"/>
      <c r="F112" s="32"/>
      <c r="G112" s="32"/>
      <c r="H112" s="35"/>
      <c r="I112" s="35"/>
      <c r="J112" s="35"/>
      <c r="K112" s="35"/>
    </row>
    <row r="113" spans="1:11" s="34" customFormat="1" ht="20.25" customHeight="1">
      <c r="A113" s="32"/>
      <c r="B113" s="33"/>
      <c r="C113" s="32"/>
      <c r="E113" s="32"/>
      <c r="F113" s="32"/>
      <c r="G113" s="32"/>
      <c r="H113" s="35"/>
      <c r="I113" s="35"/>
      <c r="J113" s="35"/>
      <c r="K113" s="35"/>
    </row>
    <row r="114" spans="1:11" s="34" customFormat="1" ht="20.25" customHeight="1">
      <c r="A114" s="32"/>
      <c r="B114" s="33"/>
      <c r="C114" s="32"/>
      <c r="E114" s="32"/>
      <c r="F114" s="32"/>
      <c r="G114" s="32"/>
      <c r="H114" s="35"/>
      <c r="I114" s="35"/>
      <c r="J114" s="35"/>
      <c r="K114" s="35"/>
    </row>
  </sheetData>
  <mergeCells count="7">
    <mergeCell ref="A23:G23"/>
    <mergeCell ref="A1:K1"/>
    <mergeCell ref="A2:K2"/>
    <mergeCell ref="A3:K3"/>
    <mergeCell ref="A5:H5"/>
    <mergeCell ref="B8:B22"/>
    <mergeCell ref="C8:C22"/>
  </mergeCells>
  <pageMargins left="0.37" right="0.19" top="0.61" bottom="0.33" header="0.59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dang tin</vt:lpstr>
      <vt:lpstr>dinh kem TT</vt:lpstr>
      <vt:lpstr>bsc final (2)</vt:lpstr>
      <vt:lpstr>MB</vt:lpstr>
      <vt:lpstr>'dinh kem TT'!Print_Area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linhpk</dc:creator>
  <cp:lastModifiedBy>linhnt</cp:lastModifiedBy>
  <cp:lastPrinted>2016-12-12T08:49:19Z</cp:lastPrinted>
  <dcterms:created xsi:type="dcterms:W3CDTF">2015-11-11T02:12:10Z</dcterms:created>
  <dcterms:modified xsi:type="dcterms:W3CDTF">2016-12-14T02:18:39Z</dcterms:modified>
</cp:coreProperties>
</file>